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en_skoroszyt" defaultThemeVersion="166925"/>
  <mc:AlternateContent xmlns:mc="http://schemas.openxmlformats.org/markup-compatibility/2006">
    <mc:Choice Requires="x15">
      <x15ac:absPath xmlns:x15ac="http://schemas.microsoft.com/office/spreadsheetml/2010/11/ac" url="C:\Users\x081813\Documents\TA\III Filar\2023\2023-06\"/>
    </mc:Choice>
  </mc:AlternateContent>
  <xr:revisionPtr revIDLastSave="0" documentId="13_ncr:1_{204A1B10-A47B-4074-9F1D-AC21EAA776AD}" xr6:coauthVersionLast="47" xr6:coauthVersionMax="47" xr10:uidLastSave="{00000000-0000-0000-0000-000000000000}"/>
  <bookViews>
    <workbookView xWindow="-15610" yWindow="-16310" windowWidth="29020" windowHeight="15820" xr2:uid="{4B17D59F-195A-4702-8E00-0B3088AE2387}"/>
  </bookViews>
  <sheets>
    <sheet name="START" sheetId="2" r:id="rId1"/>
    <sheet name="Fundusze własne  ---&gt;" sheetId="8" r:id="rId2"/>
    <sheet name="CC1" sheetId="9" r:id="rId3"/>
    <sheet name="CC2" sheetId="10" r:id="rId4"/>
    <sheet name="Aktywa ważone ryzykiem ---&gt;" sheetId="5" r:id="rId5"/>
    <sheet name="KM1" sheetId="6" r:id="rId6"/>
    <sheet name="OV1" sheetId="7" r:id="rId7"/>
    <sheet name="CR8" sheetId="4" r:id="rId8"/>
    <sheet name="IFRS9_468" sheetId="44" r:id="rId9"/>
    <sheet name="Bufory antycykliczne ---&gt;" sheetId="11" r:id="rId10"/>
    <sheet name="CCyB2" sheetId="3" r:id="rId11"/>
    <sheet name="Ryzyko kredytowe ---&gt;" sheetId="18" r:id="rId12"/>
    <sheet name="CR1" sheetId="19" r:id="rId13"/>
    <sheet name="CR1-A" sheetId="20" r:id="rId14"/>
    <sheet name="CR2" sheetId="48" r:id="rId15"/>
    <sheet name="CQ1" sheetId="21" r:id="rId16"/>
    <sheet name="CQ5" sheetId="22" r:id="rId17"/>
    <sheet name="CQ7" sheetId="23" r:id="rId18"/>
    <sheet name="Wskaźnik dźwigni ---&gt;" sheetId="12" r:id="rId19"/>
    <sheet name="LR1" sheetId="13" r:id="rId20"/>
    <sheet name="LR3" sheetId="39" r:id="rId21"/>
    <sheet name="Płynność ---&gt;" sheetId="15" r:id="rId22"/>
    <sheet name="LIQ1" sheetId="16" r:id="rId23"/>
    <sheet name="LIQB" sheetId="40" r:id="rId24"/>
    <sheet name="LIQ2" sheetId="17" r:id="rId25"/>
    <sheet name="Tech. ogran. ryzyka-&gt;" sheetId="25" r:id="rId26"/>
    <sheet name="CR3" sheetId="24" r:id="rId27"/>
    <sheet name="CR 4" sheetId="51" r:id="rId28"/>
    <sheet name="CR7A" sheetId="30" r:id="rId29"/>
  </sheets>
  <externalReferences>
    <externalReference r:id="rId30"/>
  </externalReferences>
  <definedNames>
    <definedName name="_xlnm.Print_Area" localSheetId="0">START!$A$1:$P$44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9" l="1"/>
  <c r="D87" i="9" l="1"/>
</calcChain>
</file>

<file path=xl/sharedStrings.xml><?xml version="1.0" encoding="utf-8"?>
<sst xmlns="http://schemas.openxmlformats.org/spreadsheetml/2006/main" count="979" uniqueCount="710">
  <si>
    <t>w tys. PLN</t>
  </si>
  <si>
    <t>w proc.</t>
  </si>
  <si>
    <t>a</t>
  </si>
  <si>
    <t>b</t>
  </si>
  <si>
    <t>c</t>
  </si>
  <si>
    <t>d</t>
  </si>
  <si>
    <t>e</t>
  </si>
  <si>
    <t>f</t>
  </si>
  <si>
    <t>g</t>
  </si>
  <si>
    <t>h</t>
  </si>
  <si>
    <t>i</t>
  </si>
  <si>
    <t>j</t>
  </si>
  <si>
    <t>k</t>
  </si>
  <si>
    <t>l</t>
  </si>
  <si>
    <t>m</t>
  </si>
  <si>
    <t>010</t>
  </si>
  <si>
    <t>020</t>
  </si>
  <si>
    <t>Ogółem</t>
  </si>
  <si>
    <t>Pozycje niewypełnione oznaczają "0" lub brak informacji</t>
  </si>
  <si>
    <t>EU CCyB2 – Kwota specyficznego dla instytucji bufora antycyklicznego</t>
  </si>
  <si>
    <t>Łączna kwota ekspozycji na ryzyko</t>
  </si>
  <si>
    <t>Specyficzny dla instytucji wskaźnik bufora antycyklicznego</t>
  </si>
  <si>
    <t>Wymóg w zakresie specyficznego dla instytucji bufora antycyklicznego</t>
  </si>
  <si>
    <t xml:space="preserve">EU CR8 – Rachunek przepływów kwot ekspozycji ważonych ryzykiem w odniesieniu do ekspozycji na ryzyko kredytowe według metody IRB </t>
  </si>
  <si>
    <t>Kwota ekspozycji ważonej ryzykiem</t>
  </si>
  <si>
    <t>Kwota ekspozycji ważonej ryzykiem na koniec poprzedniego okresu sprawozdawczego</t>
  </si>
  <si>
    <t>Wielkość aktywów (+/-)</t>
  </si>
  <si>
    <t>Jakość aktywów (+/-)</t>
  </si>
  <si>
    <t>Aktualizacje modeli (+/-)</t>
  </si>
  <si>
    <t>Metodyka i polityka (+/-)</t>
  </si>
  <si>
    <t>Nabycia i zbycia (+/-)</t>
  </si>
  <si>
    <t>Wahania kursów walutowych (+/-)</t>
  </si>
  <si>
    <t>Inne (+/-)</t>
  </si>
  <si>
    <t>Kwota ekspozycji ważonej ryzykiem na koniec okresu sprawozdawczego</t>
  </si>
  <si>
    <t>EU KM1</t>
  </si>
  <si>
    <t>Najważniejsze wskaźniki</t>
  </si>
  <si>
    <t>EU OV1</t>
  </si>
  <si>
    <t>--&gt;</t>
  </si>
  <si>
    <t>Przegląd kwot ekspozycji na ryzyko</t>
  </si>
  <si>
    <t>EU KM1 – Najważniejsze wskaźniki</t>
  </si>
  <si>
    <t>T</t>
  </si>
  <si>
    <t xml:space="preserve">T-1 </t>
  </si>
  <si>
    <t>T-2</t>
  </si>
  <si>
    <t>T-3</t>
  </si>
  <si>
    <t>T-4</t>
  </si>
  <si>
    <t>Dostępne fundusze własne (kwoty)</t>
  </si>
  <si>
    <t xml:space="preserve">Kapitał podstawowy Tier I </t>
  </si>
  <si>
    <t xml:space="preserve">Kapitał Tier I </t>
  </si>
  <si>
    <t xml:space="preserve">Łączny kapitał </t>
  </si>
  <si>
    <t>Kwoty ekspozycji ważonych ryzykiem</t>
  </si>
  <si>
    <t>Współczynniki kapitałowe (jako odsetek kwoty ekspozycji ważonej ryzykiem)</t>
  </si>
  <si>
    <t>Współczynnik kapitału podstawowego Tier I (%)</t>
  </si>
  <si>
    <t>Współczynnik kapitału Tier I (%)</t>
  </si>
  <si>
    <t>Łączny współczynnik kapitałowy (%)</t>
  </si>
  <si>
    <t>Dodatkowe wymogi w zakresie funduszy własnych w celu uwzględnienia ryzyka innego niż ryzyko nadmiernej dźwigni (jako odsetek kwoty ekspozycji ważonej ryzykiem)</t>
  </si>
  <si>
    <t>EU-7a</t>
  </si>
  <si>
    <r>
      <rPr>
        <sz val="10"/>
        <color theme="1"/>
        <rFont val="Calibri"/>
        <family val="2"/>
        <charset val="238"/>
        <scheme val="minor"/>
      </rPr>
      <t>Dodatkowe wymogi w zakresie funduszy własnych w celu uwzględnienia ryzyka innego niż ryzyko nadmiernej dźwigni</t>
    </r>
    <r>
      <rPr>
        <sz val="10"/>
        <color rgb="FF000000"/>
        <rFont val="Calibri"/>
        <family val="2"/>
        <charset val="238"/>
        <scheme val="minor"/>
      </rPr>
      <t xml:space="preserve"> (%) </t>
    </r>
  </si>
  <si>
    <t>EU-7b</t>
  </si>
  <si>
    <t xml:space="preserve">     W tym: obejmujące kapitał podstawowy Tier I (punkty procentowe)</t>
  </si>
  <si>
    <t>EU-7c</t>
  </si>
  <si>
    <t xml:space="preserve">     W tym: obejmujące kapitał Tier I (punkty procentowe)</t>
  </si>
  <si>
    <t>EU-7d</t>
  </si>
  <si>
    <t>Łączne wymogi w zakresie funduszy własnych SREP (%)</t>
  </si>
  <si>
    <t>Wymóg połączonego bufora i łączne wymogi kapitałowe (jako odsetek kwoty ekspozycji ważonej ryzykiem)</t>
  </si>
  <si>
    <t>Bufor zabezpieczający (%)</t>
  </si>
  <si>
    <t>EU-8a</t>
  </si>
  <si>
    <t>Bufor zabezpieczający wynikający z ryzyka makroostrożnościowego lub ryzyka systemowego zidentyfikowanego na poziomie państwa członkowskiego (%)</t>
  </si>
  <si>
    <t>Specyficzny dla instytucji bufor antycykliczny (%)</t>
  </si>
  <si>
    <t>EU-9a</t>
  </si>
  <si>
    <t>Bufor ryzyka systemowego (%)</t>
  </si>
  <si>
    <t>Bufor globalnych instytucji o znaczeniu systemowym (%)</t>
  </si>
  <si>
    <t>EU-10a</t>
  </si>
  <si>
    <t>Bufor innych instytucji o znaczeniu systemowym (%)</t>
  </si>
  <si>
    <t>Wymóg połączonego bufora (%)</t>
  </si>
  <si>
    <t>EU-11a</t>
  </si>
  <si>
    <t>Łączne wymogi kapitałowe (%)</t>
  </si>
  <si>
    <t>Kapitał podstawowy Tier I dostępny po spełnieniu łącznych wymogów w zakresie funduszy własnych SREP (%)</t>
  </si>
  <si>
    <t>Wskaźnik dźwigni</t>
  </si>
  <si>
    <t>Miara ekspozycji całkowitej</t>
  </si>
  <si>
    <t>Wskaźnik dźwigni (%)</t>
  </si>
  <si>
    <r>
      <rPr>
        <b/>
        <sz val="10"/>
        <color theme="1"/>
        <rFont val="Calibri"/>
        <family val="2"/>
        <charset val="238"/>
        <scheme val="minor"/>
      </rPr>
      <t>Dodatkowe wymogi w zakresie funduszy własnych w celu uwzględnienia ryzyka nadmiernej dźwigni finansowej (jako odsetek miary ekspozycji całkowitej)</t>
    </r>
  </si>
  <si>
    <t>EU-14a</t>
  </si>
  <si>
    <t xml:space="preserve">Dodatkowe wymogi w zakresie funduszy własnych w celu uwzględnienia ryzyka nadmiernej dźwigni finansowej (%) </t>
  </si>
  <si>
    <t>EU-14b</t>
  </si>
  <si>
    <t>EU-14c</t>
  </si>
  <si>
    <t>Łączne wymogi w zakresie wskaźnika dźwigni SREP (%)</t>
  </si>
  <si>
    <t>EU-14d</t>
  </si>
  <si>
    <t>Wymóg w zakresie bufora wskaźnika dźwigni (%)</t>
  </si>
  <si>
    <t>EU-14e</t>
  </si>
  <si>
    <t>Łączny wymóg w zakresie wskaźnika dźwigni (%)</t>
  </si>
  <si>
    <t>Wskaźnik pokrycia wypływów netto</t>
  </si>
  <si>
    <t>Aktywa płynne wysokiej jakości (HQLA) ogółem (wartość ważona – średnia)</t>
  </si>
  <si>
    <t>EU-16a</t>
  </si>
  <si>
    <t xml:space="preserve">Wypływy środków pieniężnych – Całkowita wartość ważona </t>
  </si>
  <si>
    <t>EU-16b</t>
  </si>
  <si>
    <t xml:space="preserve">Wpływy środków pieniężnych – Całkowita wartość ważona </t>
  </si>
  <si>
    <t>Wypływy środków pieniężnych netto ogółem (wartość skorygowana)</t>
  </si>
  <si>
    <t>Wskaźnik pokrycia wypływów netto (%)</t>
  </si>
  <si>
    <t>Dostępne stabilne finansowanie ogółem</t>
  </si>
  <si>
    <t>Wymagane stabilne finansowanie ogółem</t>
  </si>
  <si>
    <t>Wskaźnik stabilnego finansowania netto (%)</t>
  </si>
  <si>
    <t>EU OV1 – Przegląd łącznych kwot ekspozycji na ryzyko</t>
  </si>
  <si>
    <t>Łączne kwoty ekspozycji na ryzyko</t>
  </si>
  <si>
    <t>Łączne wymogi w zakresie funduszy własnych</t>
  </si>
  <si>
    <t>Ryzyko kredytowe (z wyłączeniem ryzyka kredytowego kontrahenta)</t>
  </si>
  <si>
    <t xml:space="preserve">W tym metoda standardowa </t>
  </si>
  <si>
    <t xml:space="preserve">W tym podstawowa metoda IRB (F-IRB) </t>
  </si>
  <si>
    <t>W tym metoda klasyfikacji "slotting"</t>
  </si>
  <si>
    <t>EU-4a</t>
  </si>
  <si>
    <t>W tym instrumenty kapitałowe według uproszczonej metody ważenia ryzykiem</t>
  </si>
  <si>
    <t xml:space="preserve">Ryzyko kredytowe kontrahenta – CCR </t>
  </si>
  <si>
    <t>W tym metoda modeli wewnętrznych (IMM)</t>
  </si>
  <si>
    <t>W tym ekspozycje wobec kontrahenta centralnego</t>
  </si>
  <si>
    <t>EU-8b</t>
  </si>
  <si>
    <t>W tym korekta wyceny kredytowej – CVA</t>
  </si>
  <si>
    <t>W tym pozostałe CCR</t>
  </si>
  <si>
    <t xml:space="preserve">Ryzyko rozliczenia </t>
  </si>
  <si>
    <t>Ekspozycje sekurytyzacyjne w portfelu bankowym (po zastosowaniu pułapu)</t>
  </si>
  <si>
    <t xml:space="preserve">W tym metoda SEC-IRBA </t>
  </si>
  <si>
    <t>W tym SEC-ERBA (w tym IAA)</t>
  </si>
  <si>
    <t xml:space="preserve">W tym metoda SEC-SA </t>
  </si>
  <si>
    <t>EU-19a</t>
  </si>
  <si>
    <t>W tym 1250 % RW/odliczenie</t>
  </si>
  <si>
    <t>Ryzyko pozycji, ryzyko walutowe i ryzyko cen towarów (ryzyko rynkowe)</t>
  </si>
  <si>
    <t xml:space="preserve">W tym metoda modeli wewnętrznych </t>
  </si>
  <si>
    <t>EU-22a</t>
  </si>
  <si>
    <t>Duże ekspozycje</t>
  </si>
  <si>
    <t xml:space="preserve">Ryzyko operacyjne </t>
  </si>
  <si>
    <t>EU-23a</t>
  </si>
  <si>
    <t xml:space="preserve">W tym metoda wskaźnika bazowego </t>
  </si>
  <si>
    <t>EU-23b</t>
  </si>
  <si>
    <t>EU-23c</t>
  </si>
  <si>
    <t xml:space="preserve">W tym metoda zaawansowanego pomiaru </t>
  </si>
  <si>
    <t>Kwoty poniżej progów odliczeń
(podlegające wadze ryzyka równej 250 %)</t>
  </si>
  <si>
    <t>Struktura regulacyjnych funduszy własnych</t>
  </si>
  <si>
    <t>Uzgodnienie regulacyjnych funduszy własnych z bilansem w zbadanym sprawozdaniu finansowym</t>
  </si>
  <si>
    <t>EU CC1</t>
  </si>
  <si>
    <t>EU CC2</t>
  </si>
  <si>
    <t>EU CC1 – Struktura regulacyjnych funduszy własnych</t>
  </si>
  <si>
    <t>Kwoty</t>
  </si>
  <si>
    <t xml:space="preserve">Kapitał podstawowy Tier I:  instrumenty i kapitały rezerwowe                                             </t>
  </si>
  <si>
    <t xml:space="preserve">Instrumenty kapitałowe i powiązane ażio emisyjne </t>
  </si>
  <si>
    <t xml:space="preserve">Zyski zatrzymane </t>
  </si>
  <si>
    <t>Skumulowane inne całkowite dochody (i pozostałe kapitały rezerwowe)</t>
  </si>
  <si>
    <t>EU-3a</t>
  </si>
  <si>
    <t>Fundusze ogólne ryzyka bankowego</t>
  </si>
  <si>
    <t xml:space="preserve">Kwota kwalifikujących się pozycji, o których mowa w art. 484 ust. 3 CRR, i powiązane ażio emisyjne przeznaczone do wycofania z kapitału podstawowego Tier I </t>
  </si>
  <si>
    <t>Udziały mniejszości (kwota dopuszczona w skonsolidowanym kapitale podstawowym Tier I)</t>
  </si>
  <si>
    <t>EU-5a</t>
  </si>
  <si>
    <t xml:space="preserve">Niezależnie zweryfikowane zyski z bieżącego okresu po odliczeniu wszelkich możliwych do przewidzenia obciążeń lub dywidend </t>
  </si>
  <si>
    <t>Kapitał podstawowy Tier I przed korektami regulacyjnymi</t>
  </si>
  <si>
    <t>Kapitał podstawowy Tier I: korekty regulacyjne </t>
  </si>
  <si>
    <t>Dodatkowe korekty wartości (kwota ujemna)</t>
  </si>
  <si>
    <t>Wartości niematerialne i prawne (po odliczeniu powiązanej rezerwy z tytułu odroczonego podatku dochodowego) (kwota ujemna)</t>
  </si>
  <si>
    <t>Nie dotyczy</t>
  </si>
  <si>
    <t>Aktywa z tytułu odroczonego podatku dochodowego oparte na przyszłej rentowności z wyłączeniem aktywów wynikających z różnic przejściowych (po odliczeniu powiązanej rezerwy z tytułu odroczonego podatku dochodowego w przypadku spełnienia warunków określonych w art. 38 ust. 3 CRR) (kwota ujemna)</t>
  </si>
  <si>
    <t>Rezerwy odzwierciedlające wartość godziwą związane z zyskami lub stratami z tytułu instrumentów zabezpieczających przepływy pieniężne z tytułu instrumentów finansowych, które nie zostały wycenione według wartości godziwej</t>
  </si>
  <si>
    <t xml:space="preserve">Kwoty ujemne będące wynikiem obliczeń kwot oczekiwanej straty </t>
  </si>
  <si>
    <t>Każdy wzrost kapitału własnego z tytułu aktywów sekurytyzowanych (kwota ujemna)</t>
  </si>
  <si>
    <t>Zyski lub straty z tytułu zobowiązań, wycenione według wartości godziwej, które wynikają ze zmian zdolności kredytowej instytucji</t>
  </si>
  <si>
    <t>Aktywa funduszu emerytalnego ze zdefiniowanymi świadczeniami (kwota ujemna)</t>
  </si>
  <si>
    <t>Posiadane przez instytucję bezpośrednie, pośrednie i syntetyczne udziały kapitałowe w instrumentach własnych w kapitale podstawowym Tier I (kwota ujemna)</t>
  </si>
  <si>
    <t>Bezpośrednie, pośrednie i syntetyczne udziały kapitałowe w instrumentach w kapitale podstawowym Tier I podmiotów sektora finansowego, jeżeli podmioty te mają z instytucją krzyżowe powiązania kapitałowe mające na celu sztuczne zawyżanie funduszy własnych instytucji (kwota ujemna)</t>
  </si>
  <si>
    <t>Posiadane przez instytucję bezpośrednie, pośrednie i syntetyczne udziały kapitałowe w instrumentach w kapitale podstawowym Tier I podmiotów sektora finansowego, jeżeli instytucja nie dokonała znacznej inwestycji w te podmioty (kwota przekraczająca próg 10 % oraz po odliczeniu kwalifikowalnych pozycji krótkich) (kwota ujemna)</t>
  </si>
  <si>
    <t>Posiadane przez instytucję bezpośrednie, pośrednie i syntetyczne udziały kapitałowe w instrumentach w kapitale podstawowym Tier I podmiotów sektora finansowego, jeżeli instytucja dokonała znacznej inwestycji w te podmioty (kwota przekraczająca próg 10 % oraz po odliczeniu kwalifikowalnych pozycji krótkich) (kwota ujemna)</t>
  </si>
  <si>
    <t>EU-20a</t>
  </si>
  <si>
    <t>Kwota ekspozycji następujących pozycji kwalifikujących się do wagi ryzyka równej 1250 %, jeżeli instytucja decyduje się na wariant odliczenia</t>
  </si>
  <si>
    <t>EU-20b</t>
  </si>
  <si>
    <t xml:space="preserve">     w tym: znaczne pakiety akcji poza sektorem finansowym (kwota ujemna)</t>
  </si>
  <si>
    <t>EU-20c</t>
  </si>
  <si>
    <t xml:space="preserve">     w tym: pozycje sekurytyzacyjne (kwota ujemna)</t>
  </si>
  <si>
    <t>EU-20d</t>
  </si>
  <si>
    <t xml:space="preserve">     w tym: dostawy instrumentów z późniejszym terminem rozliczenia (kwota ujemna)</t>
  </si>
  <si>
    <t>Kwota przekraczająca próg 17,65 % (kwota ujemna)</t>
  </si>
  <si>
    <t xml:space="preserve">     w tym: posiadane przez instytucję bezpośrednie, pośrednie i syntetyczne udziały kapitałowe w instrumentach w kapitale podstawowym Tier I podmiotów sektora finansowego, jeżeli instytucja dokonała znacznej inwestycji w te podmioty</t>
  </si>
  <si>
    <t xml:space="preserve">     w tym: aktywa z tytułu odroczonego podatku dochodowego wynikające z różnic przejściowych</t>
  </si>
  <si>
    <t>EU-25a</t>
  </si>
  <si>
    <t>Straty za bieżący rok obrachunkowy (kwota ujemna)</t>
  </si>
  <si>
    <t>EU-25b</t>
  </si>
  <si>
    <t>Możliwe do przewidzenia obciążenia podatkowe związane z pozycjami kapitału podstawowego Tier I, z wyjątkiem przypadków, w których instytucja odpowiednio koryguje kwotę pozycji kapitału podstawowego Tier I, o ile takie obciążenia podatkowe obniżają kwotę tych pozycji, którą można maksymalnie wykorzystać w celu pokrycia ryzyka lub strat (kwota ujemna)</t>
  </si>
  <si>
    <t>27a</t>
  </si>
  <si>
    <t>Całkowite korekty regulacyjne w kapitale podstawowym Tier I</t>
  </si>
  <si>
    <t>Kapitał dodatkowy Tier I: instrumenty</t>
  </si>
  <si>
    <t>Instrumenty kapitałowe i powiązane ażio emisyjne</t>
  </si>
  <si>
    <t xml:space="preserve">     w tym: zaklasyfikowane jako kapitał własny zgodnie z mającymi zastosowanie standardami rachunkowości</t>
  </si>
  <si>
    <t xml:space="preserve">     w tym: zaklasyfikowane jako zobowiązania zgodnie z mającymi zastosowanie standardami rachunkowości</t>
  </si>
  <si>
    <t>Kwota kwalifikujących się pozycji, o których mowa w art. 484 ust. 4 CRR, i powiązane ażio emisyjne przeznaczone do wycofania z kapitału dodatkowego Tier I</t>
  </si>
  <si>
    <t>EU-33a</t>
  </si>
  <si>
    <t>Kwota kwalifikujących się pozycji, o których mowa w art. 494a ust. 1 CRR, przeznaczona do wycofania z kapitału dodatkowego Tier I</t>
  </si>
  <si>
    <t>EU-33b</t>
  </si>
  <si>
    <t>Kwota kwalifikujących się pozycji, o których mowa w art. 494b ust. 1 CRR, przeznaczona do wycofania z kapitału dodatkowego Tier I</t>
  </si>
  <si>
    <t xml:space="preserve">Kwalifikujący się kapitał Tier I uwzględniony w skonsolidowanym kapitale dodatkowym Tier I (w tym udziały mniejszości nieuwzględnione w wierszu 5) wyemitowany przez jednostki zależne i będący w posiadaniu stron trzecich </t>
  </si>
  <si>
    <t xml:space="preserve">    w tym: przeznaczone do wycofania instrumenty wyemitowane przez jednostki zależne </t>
  </si>
  <si>
    <t xml:space="preserve">   Kapitał dodatkowy Tier I przed korektami regulacyjnymi</t>
  </si>
  <si>
    <t>Kapitał dodatkowy Tier I: korekty regulacyjne</t>
  </si>
  <si>
    <t>Posiadane przez instytucję bezpośrednie, pośrednie i syntetyczne udziały kapitałowe w instrumentach własnych w kapitale dodatkowym Tier I (kwota ujemna)</t>
  </si>
  <si>
    <t>Bezpośrednie, pośrednie i syntetyczne udziały kapitałowe w instrumentach w kapitale dodatkowym Tier I podmiotów sektora finansowego, jeżeli podmioty te mają z instytucją krzyżowe powiązania kapitałowe mające na celu sztuczne zawyżanie funduszy własnych instytucji (kwota ujemna)</t>
  </si>
  <si>
    <t>Bezpośrednie, pośrednie i syntetyczne udziały kapitałowe w instrumentach w kapitale dodatkowym Tier I podmiotów sektora finansowego, jeżeli instytucja nie dokonała znacznej inwestycji w te podmioty (kwota przekraczająca próg 10 % oraz po odliczeniu kwalifikowalnych pozycji krótkich) (kwota ujemna)</t>
  </si>
  <si>
    <t>Posiadane przez instytucję bezpośrednie, pośrednie i syntetyczne udziały kapitałowe w instrumentach w kapitale dodatkowym Tier I podmiotów sektora finansowego, jeżeli instytucja dokonała znacznej inwestycji w te podmioty (po odliczeniu kwalifikowalnych pozycji krótkich) (kwota ujemna)</t>
  </si>
  <si>
    <t xml:space="preserve">42a </t>
  </si>
  <si>
    <t>Inne korekty regulacyjne w kapitale dodatkowym Tier I</t>
  </si>
  <si>
    <t>Całkowite korekty regulacyjne w kapitale dodatkowym Tier I</t>
  </si>
  <si>
    <t xml:space="preserve">Kapitał dodatkowy Tier I </t>
  </si>
  <si>
    <t>Kapitał Tier I (kapitał podstawowy Tier I + kapitał dodatkowy Tier I)</t>
  </si>
  <si>
    <t>Kapitał Tier II: instrumenty</t>
  </si>
  <si>
    <t>Kwota kwalifikujących się pozycji, o których mowa w art. 484 ust. 5 CRR, i powiązane ażio emisyjne przeznaczone do wycofania z kapitału Tier II, zgodnie z art. 486 ust. 4 CRR</t>
  </si>
  <si>
    <t>EU-47a</t>
  </si>
  <si>
    <t>Kwota kwalifikujących się pozycji, o których mowa w art. 494a ust. 2 CRR, przeznaczona do wycofania z kapitału Tier II</t>
  </si>
  <si>
    <t>EU-47b</t>
  </si>
  <si>
    <t>Kwota kwalifikujących się pozycji, o których mowa w art. 494b ust. 2 CRR, przeznaczona do wycofania z kapitału Tier II</t>
  </si>
  <si>
    <t xml:space="preserve">Kwalifikujące się instrumenty funduszy własnych uwzględnione w skonsolidowanym kapitale Tier II (w tym udziały mniejszości i instrumenty w kapitale dodatkowym Tier I nieuwzględnione w wierszach 5 lub 34) wyemitowane przez jednostki zależne i będące w posiadaniu stron trzecich </t>
  </si>
  <si>
    <t xml:space="preserve">   w tym: przeznaczone do wycofania instrumenty wyemitowane przez jednostki zależne</t>
  </si>
  <si>
    <t>Korekty z tytułu ryzyka kredytowego</t>
  </si>
  <si>
    <t>Kapitał Tier II przed korektami regulacyjnymi</t>
  </si>
  <si>
    <t>Kapitał Tier II: korekty regulacyjne </t>
  </si>
  <si>
    <t>Posiadane przez instytucję bezpośrednie, pośrednie i syntetyczne udziały kapitałowe w instrumentach własnych w kapitale Tier II i pożyczki podporządkowane (kwota ujemna)</t>
  </si>
  <si>
    <t>Bezpośrednie, pośrednie i syntetyczne udziały kapitałowe w instrumentach w kapitale Tier II i pożyczki podporządkowane podmiotów sektora finansowego, jeżeli podmioty te mają z instytucją krzyżowe powiązania kapitałowe mające na celu sztuczne zawyżanie funduszy własnych instytucji (kwota ujemna)</t>
  </si>
  <si>
    <t xml:space="preserve">Bezpośrednie, pośrednie i syntetyczne udziały kapitałowe w instrumentach w kapitale Tier II i pożyczki podporządkowane podmiotów sektora finansowego, jeżeli instytucja nie dokonała znacznej inwestycji w te podmioty (kwota przekraczająca próg 10 % oraz po odliczeniu kwalifikowalnych pozycji krótkich) (kwota ujemna)  </t>
  </si>
  <si>
    <t>54a</t>
  </si>
  <si>
    <t>Posiadane przez instytucję bezpośrednie, pośrednie i syntetyczne udziały kapitałowe w instrumentach w kapitale Tier II i pożyczki podporządkowane podmiotów sektora finansowego, jeżeli instytucja dokonała znacznej inwestycji w te podmioty (po odliczeniu kwalifikowalnych pozycji krótkich) (kwota ujemna)</t>
  </si>
  <si>
    <t>Kwalifikowalne odliczenia od kwalifikowalnych zobowiązań, które przekraczają pozycje zobowiązań kwalifikowalnych instytucji (kwota ujemna)</t>
  </si>
  <si>
    <t>EU-56b</t>
  </si>
  <si>
    <t>Całkowite korekty regulacyjne w kapitale Tier II</t>
  </si>
  <si>
    <t xml:space="preserve">Kapitał Tier II </t>
  </si>
  <si>
    <t>Łączny kapitał (kapitał Tier I + kapitał Tier II)</t>
  </si>
  <si>
    <t>Współczynniki i wymogi kapitałowe, w tym bufory </t>
  </si>
  <si>
    <t>Kapitał podstawowy Tier I</t>
  </si>
  <si>
    <t>Kapitał Tier I</t>
  </si>
  <si>
    <t>Łączny kapitał</t>
  </si>
  <si>
    <t>Łączne wymogi kapitałowe odnośnie do kapitału podstawowego Tier I instytucji</t>
  </si>
  <si>
    <t xml:space="preserve">w tym: wymóg utrzymywania bufora zabezpieczającego </t>
  </si>
  <si>
    <t xml:space="preserve">w tym: wymóg utrzymywania bufora antycyklicznego </t>
  </si>
  <si>
    <t xml:space="preserve">w tym: wymóg utrzymywania bufora ryzyka systemowego </t>
  </si>
  <si>
    <t>EU-67a</t>
  </si>
  <si>
    <t>w tym: wymóg utrzymywania bufora globalnych instytucji o znaczeniu systemowym (G-SII) lub bufora innych instytucji o znaczeniu systemowym (O-SII)</t>
  </si>
  <si>
    <t>EU-67b</t>
  </si>
  <si>
    <t>w tym: dodatkowe wymogi w zakresie funduszy własnych w celu uwzględnienia innych rodzajów ryzyka niż ryzyko nadmiernej dźwigni finansowej</t>
  </si>
  <si>
    <t>Kapitał podstawowy Tier I (wyrażony jako odsetek kwoty ekspozycji na ryzyko) dostępny po spełnieniu minimalnych wymogów kapitałowych</t>
  </si>
  <si>
    <t>Kwoty poniżej progów odliczeń (przed ważeniem ryzyka) </t>
  </si>
  <si>
    <t xml:space="preserve">Posiadane przez instytucję bezpośrednie i pośrednie udziały kapitałowe w instrumentach w kapitale podstawowym Tier I podmiotów sektora finansowego, jeżeli instytucja dokonała znacznej inwestycji w te podmioty (kwota poniżej progu 17,65 % oraz po odliczeniu kwalifikowalnych pozycji krótkich) </t>
  </si>
  <si>
    <t>Pułapy stosowane do uwzględniania rezerw w kapitale Tier II </t>
  </si>
  <si>
    <t>Korekty z tytułu ryzyka kredytowego uwzględnione w kapitale Tier II w odniesieniu do ekspozycji objętych metodą standardową (przed zastosowaniem pułapu)</t>
  </si>
  <si>
    <t>Pułap uwzględniania korekt z tytułu ryzyka kredytowego w kapitale Tier II zgodnie z metodą standardową</t>
  </si>
  <si>
    <t>Korekty z tytułu ryzyka kredytowego uwzględnione w kapitale Tier II w odniesieniu do ekspozycji objętych metodą wewnętrznych ratingów (przed zastosowaniem pułapu)</t>
  </si>
  <si>
    <t>Pułap uwzględniania korekt z tytułu ryzyka kredytowego w kapitale Tier II zgodnie z metodą wewnętrznych ratingów</t>
  </si>
  <si>
    <t>Instrumenty kapitałowe będące przedmiotem ustaleń dotyczących wycofania (mających zastosowanie wyłącznie od dnia 1 stycznia 2014 r. do dnia 1 stycznia 2022 r.)</t>
  </si>
  <si>
    <t>Bieżący pułap w odniesieniu do instrumentów w kapitale podstawowym Tier I będących przedmiotem ustaleń dotyczących wycofania</t>
  </si>
  <si>
    <t>Kwota wyłączona z kapitału podstawowego Tier I ze względu na pułap (nadwyżka ponad pułap po upływie terminów wykupu i zapadalności)</t>
  </si>
  <si>
    <t>Bieżący pułap w odniesieniu do instrumentów w kapitale dodatkowym Tier I będących przedmiotem ustaleń dotyczących wycofania</t>
  </si>
  <si>
    <t>Kwota wyłączona z kapitału dodatkowego Tier I ze względu na pułap (nadwyżka ponad pułap po upływie terminów wykupu i zapadalności)</t>
  </si>
  <si>
    <t>Bieżący pułap w odniesieniu do instrumentów w kapitale Tier II będących przedmiotem ustaleń dotyczących wycofania</t>
  </si>
  <si>
    <t>Kwota wyłączona z kapitału Tier II ze względu na pułap (nadwyżka ponad pułap po upływie terminów wykupu i zapadalności)</t>
  </si>
  <si>
    <t>EU CC2 – Uzgodnienie regulacyjnych funduszy własnych z bilansem w zbadanym sprawozdaniu finansowym</t>
  </si>
  <si>
    <t>Bilans zgodnie z opublikowanym sprawozdaniem finansowym i w ramach regulacyjnego zakresu konsolidacji</t>
  </si>
  <si>
    <t>Na koniec okresu sprawozdawczego</t>
  </si>
  <si>
    <r>
      <t>Aktywa</t>
    </r>
    <r>
      <rPr>
        <sz val="10"/>
        <color rgb="FF000000"/>
        <rFont val="Calibri"/>
        <family val="2"/>
        <charset val="238"/>
        <scheme val="minor"/>
      </rPr>
      <t xml:space="preserve"> – </t>
    </r>
    <r>
      <rPr>
        <i/>
        <sz val="10"/>
        <color rgb="FF000000"/>
        <rFont val="Calibri"/>
        <family val="2"/>
        <charset val="238"/>
        <scheme val="minor"/>
      </rPr>
      <t>Podział według klas aktywów zgodnie z bilansem w opublikowanym sprawozdaniu finansowym</t>
    </r>
  </si>
  <si>
    <t>Kasa, środki w Banku Centralnym</t>
  </si>
  <si>
    <t xml:space="preserve">Aktywa finansowe przeznaczone do obrotu </t>
  </si>
  <si>
    <t>Instrumenty pochodne</t>
  </si>
  <si>
    <t>Instrumenty kapitałowe</t>
  </si>
  <si>
    <t>Instrumenty dłużne</t>
  </si>
  <si>
    <t>Aktywa finansowe nie przeznaczone do obrotu obowiązkowo wyceniane według wartości godziwej przez rachunek zysków i strat, inne niż Kredyty i pożyczki udzielone klientom</t>
  </si>
  <si>
    <t>Aktywa finansowe wyceniane według wartości godziwej przez inne całkowite dochody</t>
  </si>
  <si>
    <t>Kredyty i pożyczki udzielone klientom</t>
  </si>
  <si>
    <t>Obowiązkowo wyceniane według wartości godziwej przez  rachunek zysków i strat</t>
  </si>
  <si>
    <t>Wyceniane według zamortyzowanego kosztu</t>
  </si>
  <si>
    <t>Aktywa finansowe wyceniane według zamortyzowanego kosztu, inne niż Kredyty i pożyczki udzielone klientom</t>
  </si>
  <si>
    <t>Lokaty oraz kredyty i pożyczki udzielone bankom i innym instytucjom monetarnym</t>
  </si>
  <si>
    <t>Transakcje z przyrzeczeniem odkupu</t>
  </si>
  <si>
    <t>Instrumenty pochodne – rachunkowość zabezpieczeń</t>
  </si>
  <si>
    <t>Inwestycje w jednostkach zależnych, we wspólnych przedsięwzięciach i w jednostkach stowarzyszonych</t>
  </si>
  <si>
    <t>Rzeczowe aktywa trwałe</t>
  </si>
  <si>
    <t>Wartości niematerialne</t>
  </si>
  <si>
    <t>Aktywa z tytułu podatku dochodowego</t>
  </si>
  <si>
    <t>Bieżące należności podatkowe</t>
  </si>
  <si>
    <t>Aktywa z tytułu odroczonego podatku dochodowego</t>
  </si>
  <si>
    <t>Pozostałe aktywa</t>
  </si>
  <si>
    <t>Aktywa trwałe i grupy do zbycia sklasyfikowane jako przeznaczone do sprzedaży</t>
  </si>
  <si>
    <t>Aktywa ogółem</t>
  </si>
  <si>
    <r>
      <t>Zobowiązania</t>
    </r>
    <r>
      <rPr>
        <sz val="10"/>
        <color rgb="FF000000"/>
        <rFont val="Calibri"/>
        <family val="2"/>
        <charset val="238"/>
        <scheme val="minor"/>
      </rPr>
      <t xml:space="preserve"> – </t>
    </r>
    <r>
      <rPr>
        <i/>
        <sz val="10"/>
        <color rgb="FF000000"/>
        <rFont val="Calibri"/>
        <family val="2"/>
        <charset val="238"/>
        <scheme val="minor"/>
      </rPr>
      <t>Podział według klas zobowiązań zgodnie z bilansem w opublikowanym sprawozdaniu finansowym</t>
    </r>
  </si>
  <si>
    <t>Zobowiązania finansowe przeznaczone do obrotu</t>
  </si>
  <si>
    <t>Zobowiązania z tytułu krótkiej sprzedaży papierów wartościowych</t>
  </si>
  <si>
    <t>Zobowiązania finansowe wyceniane według zamortyzowanego kosztu</t>
  </si>
  <si>
    <t>Zobowiązania wobec banków i innych instytucji monetarnych</t>
  </si>
  <si>
    <t>Zobowiązania wobec klientów</t>
  </si>
  <si>
    <t>Wyemitowane dłużne papiery wartościowe</t>
  </si>
  <si>
    <t xml:space="preserve">Zobowiązania podporządkowane </t>
  </si>
  <si>
    <t>Rezerwy</t>
  </si>
  <si>
    <t xml:space="preserve">Nierozstrzygnięte sprawy sporne </t>
  </si>
  <si>
    <t>Udzielone zobowiązania i gwarancje</t>
  </si>
  <si>
    <t xml:space="preserve">Zobowiązania podatkowe </t>
  </si>
  <si>
    <t>Bieżące zobowiązania podatkowe</t>
  </si>
  <si>
    <t>Rezerwy z tytułu odroczonego podatku dochodowego</t>
  </si>
  <si>
    <t>Inne zobowiązania</t>
  </si>
  <si>
    <t>Zobowiązania ogółem</t>
  </si>
  <si>
    <t>Kapitał własny</t>
  </si>
  <si>
    <t xml:space="preserve">Kapitał zakładowy </t>
  </si>
  <si>
    <t>Akcje własne</t>
  </si>
  <si>
    <t>Kapitał ze sprzedaży akcji powyżej wartości nominalnej</t>
  </si>
  <si>
    <t>Skumulowane inne całkowite dochody</t>
  </si>
  <si>
    <t>Zyski zatrzymane</t>
  </si>
  <si>
    <t>Kapitał własny ogółem</t>
  </si>
  <si>
    <t>Kwota specyficznego dla instytucji bufora antycyklicznego</t>
  </si>
  <si>
    <t>EU CCyB2</t>
  </si>
  <si>
    <t>LRSum: Zestawienie dotyczące uzgodnienia aktywów księgowych i ekspozycji wskaźnika dźwigni</t>
  </si>
  <si>
    <t>LRSpl: Podział ekspozycji bilansowych (z wyłączeniem instrumentów pochodnych, transakcji finansowanych z użyciem papierów wartościowych (SFT) i ekspozycji wyłączonych)</t>
  </si>
  <si>
    <t>EU LR1</t>
  </si>
  <si>
    <t>EU LR3</t>
  </si>
  <si>
    <t>EU LR1 – LRSum: Zestawienie dotyczące uzgodnienia aktywów księgowych i ekspozycji wskaźnika dźwigni</t>
  </si>
  <si>
    <t>Kwota mająca zastosowanie</t>
  </si>
  <si>
    <t>Aktywa razem według opublikowanych sprawozdań finansowych</t>
  </si>
  <si>
    <t>Korekta z tytułu jednostek objętych konsolidacją na potrzeby rachunkowości, ale nieobjętych zakresem konsolidacji ostrożnościowej</t>
  </si>
  <si>
    <t>(Korekta z tytułu sekurytyzowanych ekspozycji, które spełniają wymogi operacyjne dotyczące uznania przeniesienia ryzyka)</t>
  </si>
  <si>
    <t>(Korekta z tytułu tymczasowego wyłączenia ekspozycji wobec banków centralnych (w stosownych przypadkach))</t>
  </si>
  <si>
    <t>(Korekta z tytułu aktywów powierniczych ujętych w bilansie zgodnie z mającymi zastosowanie standardami rachunkowości, ale wyłączonych z miary ekspozycji całkowitej zgodnie z art. 429a ust. 1 lit. i) CRR)</t>
  </si>
  <si>
    <t>Korekta z tytułu standaryzowanych kontraktów kupna i sprzedaży aktywów finansowych ujmowanych na dzień zawarcia transakcji</t>
  </si>
  <si>
    <t>Korekta z tytułu kwalifikowalnych transakcji łączenia środków pieniężnych</t>
  </si>
  <si>
    <t>Korekta z tytułu instrumentów pochodnych</t>
  </si>
  <si>
    <t>Korekta z tytułu transakcji finansowanych z użyciem papierów wartościowych (SFT)</t>
  </si>
  <si>
    <t>Korekta z tytułu pozycji pozabilansowych (tj. konwersja ekspozycji pozabilansowych na kwoty ekwiwalentu kredytowego)</t>
  </si>
  <si>
    <t>(Korekta wynikająca z korekt z tytułu ostrożnej wyceny oraz z rezerw ogólnych i celowych, które zmniejszyły kapitał Tier I)</t>
  </si>
  <si>
    <t>(Korekta z tytułu ekspozycji wyłączonych z miary ekspozycji całkowitej zgodnie z art. 429a ust. 1 lit. c) CRR)</t>
  </si>
  <si>
    <t>EU-11b</t>
  </si>
  <si>
    <t>(Korekta z tytułu ekspozycji wyłączonych z miary ekspozycji całkowitej zgodnie z art. 429a ust. 1 lit. j) CRR)</t>
  </si>
  <si>
    <t>Inne korekty</t>
  </si>
  <si>
    <r>
      <rPr>
        <b/>
        <sz val="10"/>
        <color theme="1"/>
        <rFont val="Calibri"/>
        <family val="2"/>
        <charset val="238"/>
        <scheme val="minor"/>
      </rPr>
      <t>Miara ekspozycji całkowitej</t>
    </r>
  </si>
  <si>
    <t>EU-1</t>
  </si>
  <si>
    <t>EU-2</t>
  </si>
  <si>
    <t>Ekspozycje zaliczane do portfela handlowego</t>
  </si>
  <si>
    <t>EU-3</t>
  </si>
  <si>
    <t>EU-4</t>
  </si>
  <si>
    <t>Ekspozycje z tytułu obligacji zabezpieczonych</t>
  </si>
  <si>
    <t>EU-5</t>
  </si>
  <si>
    <t>Ekspozycje traktowane jako ekspozycje wobec państwa</t>
  </si>
  <si>
    <t>EU-6</t>
  </si>
  <si>
    <t>Ekspozycje wobec samorządów regionalnych, wielostronnych banków rozwoju, organizacji międzynarodowych i podmiotów sektora publicznego, których nie traktuje się jako ekspozycje wobec państwa</t>
  </si>
  <si>
    <t>EU-7</t>
  </si>
  <si>
    <t>Ekspozycje wobec instytucji</t>
  </si>
  <si>
    <t>EU-8</t>
  </si>
  <si>
    <t>Ekspozycje zabezpieczone hipotekami na nieruchomościach</t>
  </si>
  <si>
    <t>EU-9</t>
  </si>
  <si>
    <t>Ekspozycje detaliczne</t>
  </si>
  <si>
    <t>EU-10</t>
  </si>
  <si>
    <t>Ekspozycje wobec przedsiębiorstw</t>
  </si>
  <si>
    <t>EU-11</t>
  </si>
  <si>
    <t>Ekspozycje, których dotyczy niewykonanie zobowiązania</t>
  </si>
  <si>
    <t>EU-12</t>
  </si>
  <si>
    <t>Pozostałe ekspozycje (np. kapitałowe, sekurytyzacyjne i z tytułu innych aktywów niegenerujących zobowiązania kredytowego)</t>
  </si>
  <si>
    <t>Informacje ilościowe na temat wskaźnika pokrycia wypływów netto</t>
  </si>
  <si>
    <t>EU LIQ1</t>
  </si>
  <si>
    <t xml:space="preserve">Wskaźnik stabilnego finansowania netto </t>
  </si>
  <si>
    <t>EU LIQ2</t>
  </si>
  <si>
    <t>EU LIQ1 – Informacje ilościowe na temat wskaźnika pokrycia wypływów netto</t>
  </si>
  <si>
    <t>Całkowita wartość nieważona (średnia)</t>
  </si>
  <si>
    <t>Całkowita wartość ważona (średnia)</t>
  </si>
  <si>
    <t>EU 1a</t>
  </si>
  <si>
    <t>Koniec kwartału (DD miesiąc RRR)</t>
  </si>
  <si>
    <t>EU 1b</t>
  </si>
  <si>
    <t>Liczba punktów danych użyta do obliczenia średnich wartości</t>
  </si>
  <si>
    <t>AKTYWA PŁYNNE WYSOKIEJ JAKOŚCI</t>
  </si>
  <si>
    <t>Całkowite aktywa płynne wysokiej jakości (HQLA)</t>
  </si>
  <si>
    <t>ŚRODKI PIENIĘŻNE – WYPŁYWY</t>
  </si>
  <si>
    <t>Depozyty detaliczne i depozyty klientów będących małymi przedsiębiorstwami, w tym:</t>
  </si>
  <si>
    <t>Stabilne depozyty</t>
  </si>
  <si>
    <t>Mniej stabilne depozyty</t>
  </si>
  <si>
    <t>Niezabezpieczone finansowanie na rynku międzybankowym</t>
  </si>
  <si>
    <t>Depozyty operacyjne (wszyscy kontrahenci) i depozyty w sieciach banków spółdzielczych</t>
  </si>
  <si>
    <t>Depozyty nieoperacyjne (wszyscy kontrahenci)</t>
  </si>
  <si>
    <t>Dług niezabezpieczony</t>
  </si>
  <si>
    <t>Zabezpieczone finansowanie na rynku międzybankowym</t>
  </si>
  <si>
    <t>Wymogi dodatkowe</t>
  </si>
  <si>
    <t>Wypływy związane z ekspozycjami z tytułu instrumentów pochodnych i inne wymogi dotyczące zabezpieczenia</t>
  </si>
  <si>
    <t>Wypływy związane ze stratą środków z tytułu produktów dłużnych</t>
  </si>
  <si>
    <t>Instrumenty kredytowe i instrumenty wsparcia płynności</t>
  </si>
  <si>
    <t>Inne zobowiązania umowne w zakresie finansowania</t>
  </si>
  <si>
    <t>Inne zobowiązania warunkowe w zakresie finansowania</t>
  </si>
  <si>
    <t>CAŁKOWITE WYPŁYWY ŚRODKÓW PIENIĘŻNYCH</t>
  </si>
  <si>
    <t>ŚRODKI PIENIĘŻNE – WPŁYWY</t>
  </si>
  <si>
    <t>Zabezpieczone transakcje kredytowe (np. transakcje z otrzymanym przyrzeczeniem odkupu)</t>
  </si>
  <si>
    <t>Wpływy z tytułu ekspozycji w pełni obsługiwanych</t>
  </si>
  <si>
    <t>Inne wpływy środków pieniężnych</t>
  </si>
  <si>
    <t>(Różnica między całkowitą ważoną kwotą wpływów a całkowitą ważoną kwotą wypływów wynikających z transakcji w państwach trzecich, w których istnieją ograniczenia transferu, lub które są denominowane w walutach niewymienialnych)</t>
  </si>
  <si>
    <t>EU-19b</t>
  </si>
  <si>
    <t>(Nadwyżka wpływów z powiązanej wyspecjalizowanej instytucji kredytowej)</t>
  </si>
  <si>
    <t>CAŁKOWITE WPŁYWY ŚRODKÓW PIENIĘŻNYCH</t>
  </si>
  <si>
    <t>Wpływy całkowicie wyłączone</t>
  </si>
  <si>
    <t>Wpływy podlegające ograniczeniu w wysokości 90 %</t>
  </si>
  <si>
    <t>Wpływy podlegające ograniczeniu w wysokości 75 %</t>
  </si>
  <si>
    <t xml:space="preserve">WARTOŚĆ SKORYGOWANA OGÓŁEM </t>
  </si>
  <si>
    <t>EU-21</t>
  </si>
  <si>
    <t>ZABEZPIECZENIE PRZED UTRATĄ PŁYNNOŚCI</t>
  </si>
  <si>
    <t>CAŁKOWITE WYPŁYWY ŚRODKÓW PIENIĘŻNYCH NETTO</t>
  </si>
  <si>
    <t>WSKAŹNIK POKRYCIA WYPŁYWÓW NETTO</t>
  </si>
  <si>
    <t xml:space="preserve">EU LIQ2: Wskaźnik stabilnego finansowania netto </t>
  </si>
  <si>
    <t>Zgodnie z art. 451a ust. 3 CRR</t>
  </si>
  <si>
    <t>Wartość nieważona według rezydualnego terminu zapadalności</t>
  </si>
  <si>
    <t>Wartość ważona</t>
  </si>
  <si>
    <t>Brak terminu zapadalności</t>
  </si>
  <si>
    <t>&lt; 6 miesięcy</t>
  </si>
  <si>
    <t>6 miesięcy do &lt; 1 rok</t>
  </si>
  <si>
    <t>≥ 1 rok</t>
  </si>
  <si>
    <t>Pozycje dostępnego stabilnego finansowania</t>
  </si>
  <si>
    <t>Pozycje i instrumenty kapitałowe</t>
  </si>
  <si>
    <t>Fundusze własne</t>
  </si>
  <si>
    <t>Inne instrumenty kapitałowe</t>
  </si>
  <si>
    <t>Depozyty detaliczne</t>
  </si>
  <si>
    <t>Finansowanie na rynku międzybankowym:</t>
  </si>
  <si>
    <t>Depozyty operacyjne</t>
  </si>
  <si>
    <t>Pozostałe finansowanie na rynku międzybankowym</t>
  </si>
  <si>
    <t>Zobowiązania współzależne</t>
  </si>
  <si>
    <t xml:space="preserve">Pozostałe zobowiązania: </t>
  </si>
  <si>
    <t xml:space="preserve">Zobowiązania z tytułu instrumentów pochodnych w ramach wskaźnika stabilnego finansowania netto </t>
  </si>
  <si>
    <t>Wszystkie pozostałe zobowiązania i instrumenty kapitałowe nieujęte w powyższych kategoriach</t>
  </si>
  <si>
    <t>Całkowite dostępne stabilne finansowanie</t>
  </si>
  <si>
    <t>Pozycje wymaganego stabilnego finansowania</t>
  </si>
  <si>
    <t>EU-15a</t>
  </si>
  <si>
    <t>Aktywa obciążone na rezydualny termin zapadalności wynoszący co najmniej jeden rok w puli aktywów stanowiących zabezpieczenie</t>
  </si>
  <si>
    <t>Depozyty utrzymywane w innych instytucjach finansowych do celów operacyjnych</t>
  </si>
  <si>
    <t>Obsługiwane kredyty i papiery wartościowe:</t>
  </si>
  <si>
    <t>Obsługiwane transakcje finansowane z użyciem papierów wartościowych z klientami finansowymi zabezpieczone aktywami płynnymi wysokiej jakości poziomu 1 z zastosowaniem redukcji wartości równej 0 %</t>
  </si>
  <si>
    <t>Obsługiwane transakcje finansowane z użyciem papierów wartościowych z klientem finansowym zabezpieczone innymi aktywami oraz pożyczkami i zaliczkami na rzecz instytucji finansowych</t>
  </si>
  <si>
    <t>Obsługiwane kredyty udzielone niefinansowym klientom korporacyjnym, kredyty udzielone klientom detalicznym i małym przedsiębiorstwom oraz kredyty udzielone państwom i podmiotom sektora publicznego, w tym:</t>
  </si>
  <si>
    <t>O wadze ryzyka nieprzekraczającej 35 % zgodnie z metodą standardową określoną w regulacjach Bazylea II</t>
  </si>
  <si>
    <t xml:space="preserve">Obsługiwane kredyty hipoteczne, w tym: </t>
  </si>
  <si>
    <t>Inne kredyty i papiery wartościowe, których nie dotyczy niewykonanie zobowiązania i które nie kwalifikują się jako HQLA, w tym giełdowe instrumenty kapitałowe i bilansowe produkty związane z finansowaniem handlu</t>
  </si>
  <si>
    <t>Współzależne aktywa</t>
  </si>
  <si>
    <t xml:space="preserve">Inne aktywa: </t>
  </si>
  <si>
    <t>Towary będące przedmiotem fizycznego obrotu</t>
  </si>
  <si>
    <t>Aktywa wniesione jako początkowy depozyt zabezpieczający w odniesieniu do kontraktów na instrumenty pochodne i wkłady do funduszy kontrahentów centralnych na wypadek niewykonania zobowiązania</t>
  </si>
  <si>
    <r>
      <t>Aktywa z tytułu instrumentów pochodnych w ramach wskaźnika stabilnego finansowania netto</t>
    </r>
    <r>
      <rPr>
        <sz val="10"/>
        <color theme="1"/>
        <rFont val="Calibri"/>
        <family val="2"/>
        <charset val="238"/>
        <scheme val="minor"/>
      </rPr>
      <t> </t>
    </r>
  </si>
  <si>
    <t xml:space="preserve">Zobowiązania z tytułu instrumentów pochodnych w ramach wskaźnika stabilnego finansowania netto przed odliczeniem wniesionego zmiennego depozytu zabezpieczającego </t>
  </si>
  <si>
    <t>Wszystkie pozostałe aktywa nieujęte w powyższych kategoriach</t>
  </si>
  <si>
    <t>Pozycje pozabilansowe</t>
  </si>
  <si>
    <t xml:space="preserve">Ekspozycje obsługiwane i nieobsługiwane oraz powiązane rezerwy </t>
  </si>
  <si>
    <t>Termin zapadalności ekspozycji</t>
  </si>
  <si>
    <t>Jakość kredytowa ekspozycji restrukturyzowanych</t>
  </si>
  <si>
    <t>Jakość kredytowa kredytów i zaliczek udzielanych przedsiębiorstwom niefinansowym według branż</t>
  </si>
  <si>
    <t xml:space="preserve">Zabezpieczenia uzyskane przez przejęcie i postępowania egzekucyjne </t>
  </si>
  <si>
    <t>EU CR1</t>
  </si>
  <si>
    <t>EU CR1-A</t>
  </si>
  <si>
    <t>EU CQ1</t>
  </si>
  <si>
    <t>EU CQ5</t>
  </si>
  <si>
    <t>EU CQ7</t>
  </si>
  <si>
    <t xml:space="preserve">EU CR1: Ekspozycje obsługiwane i nieobsługiwane oraz powiązane rezerwy </t>
  </si>
  <si>
    <t>n</t>
  </si>
  <si>
    <t>o</t>
  </si>
  <si>
    <t>Wartość bilansowa brutto / kwota nominalna</t>
  </si>
  <si>
    <t>Skumulowana utrata wartości, skumulowane ujemne zmiany wartości godziwej z powodu ryzyka kredytowego i rezerwy</t>
  </si>
  <si>
    <t>Skumulowane odpisania częściowe</t>
  </si>
  <si>
    <t>Otrzymane zabezpieczenia i gwarancje finansowe</t>
  </si>
  <si>
    <t>Ekspozycje obsługiwane</t>
  </si>
  <si>
    <t>Ekspozycje nieobsługiwane</t>
  </si>
  <si>
    <t>Ekspozycje obsługiwane – skumulowana utrata wartości i rezerwy</t>
  </si>
  <si>
    <t xml:space="preserve">Ekspozycje nieobsługiwane – skumulowana utrata wartości, skumulowane ujemne zmiany wartości godziwej z powodu ryzyka kredytowego i rezerwy </t>
  </si>
  <si>
    <t>w związku z ekspozycjami obsługiwanymi</t>
  </si>
  <si>
    <t>w związku z ekspozycjami nieobsługiwanymi</t>
  </si>
  <si>
    <t>W tym etap 1</t>
  </si>
  <si>
    <t>W tym etap 2</t>
  </si>
  <si>
    <t>W tym etap 3</t>
  </si>
  <si>
    <t>005</t>
  </si>
  <si>
    <t>Salda pieniężne w bankach centralnych i inne depozyty płatne na żądanie</t>
  </si>
  <si>
    <t>Kredyty i zaliczki</t>
  </si>
  <si>
    <t>Banki centralne</t>
  </si>
  <si>
    <t>030</t>
  </si>
  <si>
    <t>Sektor instytucji rządowych i samorządowych</t>
  </si>
  <si>
    <t>040</t>
  </si>
  <si>
    <t>Instytucje kredytowe</t>
  </si>
  <si>
    <t>050</t>
  </si>
  <si>
    <t>Inne instytucje finansowe</t>
  </si>
  <si>
    <t>060</t>
  </si>
  <si>
    <t>Przedsiębiorstwa niefinansowe</t>
  </si>
  <si>
    <t>070</t>
  </si>
  <si>
    <t xml:space="preserve">          W tym MŚP</t>
  </si>
  <si>
    <t>080</t>
  </si>
  <si>
    <t>Gospodarstwa domowe</t>
  </si>
  <si>
    <t>090</t>
  </si>
  <si>
    <t>Dłużne papiery wartościowe</t>
  </si>
  <si>
    <t>100</t>
  </si>
  <si>
    <t>110</t>
  </si>
  <si>
    <t>120</t>
  </si>
  <si>
    <t>130</t>
  </si>
  <si>
    <t>140</t>
  </si>
  <si>
    <t>150</t>
  </si>
  <si>
    <t>Ekspozycje pozabilansowe</t>
  </si>
  <si>
    <t>160</t>
  </si>
  <si>
    <t>170</t>
  </si>
  <si>
    <t>180</t>
  </si>
  <si>
    <t>190</t>
  </si>
  <si>
    <t>200</t>
  </si>
  <si>
    <t>210</t>
  </si>
  <si>
    <t>220</t>
  </si>
  <si>
    <t>EU CR1-A: Termin zapadalności ekspozycji</t>
  </si>
  <si>
    <t>Wartość ekspozycji netto</t>
  </si>
  <si>
    <t>Na żądanie</t>
  </si>
  <si>
    <t>&lt;= 1 rok</t>
  </si>
  <si>
    <t>&gt; 1 rok &lt;= 5 lat</t>
  </si>
  <si>
    <t>&gt; 5 lat</t>
  </si>
  <si>
    <t>Brak określonego terminu zapadalności</t>
  </si>
  <si>
    <t>EU CQ1: Jakość kredytowa ekspozycji restrukturyzowanych</t>
  </si>
  <si>
    <t>Wartość bilansowa brutto / kwota nominalna ekspozycji objętych działaniami restrukturyzacyjnymi</t>
  </si>
  <si>
    <t>Otrzymane zabezpieczenia i gwarancje finansowe z tytułu ekspozycji restrukturyzowanych</t>
  </si>
  <si>
    <t>Obsługiwane ekspozycje restrukturyzowane</t>
  </si>
  <si>
    <t>Nieobsługiwane ekspozycje restrukturyzowane</t>
  </si>
  <si>
    <t>W tym otrzymane zabezpieczenia i gwarancje finansowe z tytułu ekspozycji nieobsługiwanych objętych działaniami restrukturyzacyjnymi</t>
  </si>
  <si>
    <t>W tym ekspozycje, których dotyczy niewykonanie zobowiązania</t>
  </si>
  <si>
    <t>W tym: ekspozycje dotknięte utratą wartości</t>
  </si>
  <si>
    <t>Udzielone zobowiązania do udzielenia kredytu</t>
  </si>
  <si>
    <t>EU CQ5: Jakość kredytowa kredytów i zaliczek udzielanych przedsiębiorstwom niefinansowym według branż</t>
  </si>
  <si>
    <t>Wartość bilansowa brutto</t>
  </si>
  <si>
    <t>Skumulowana utrata wartości</t>
  </si>
  <si>
    <t>Skumulowane ujemne zmiany wartości godziwej z powodu ryzyka kredytowego z tytułu ekspozycji nieobsługiwanych</t>
  </si>
  <si>
    <t>W tym nieobsługiwane</t>
  </si>
  <si>
    <t>W tym kredyty i zaliczki dotknięte utratą wartości</t>
  </si>
  <si>
    <t>Rolnictwo, leśnictwo i rybactwo</t>
  </si>
  <si>
    <t>Górnictwo i wydobywanie</t>
  </si>
  <si>
    <t>Przetwórstwo przemysłowe</t>
  </si>
  <si>
    <t>Wytwarzanie i zaopatrywanie w energię elektryczną, gaz, parę wodną i powietrze do układów klimatyzacyjnych</t>
  </si>
  <si>
    <t>Zaopatrzenie w wodę</t>
  </si>
  <si>
    <t>Budownictwo</t>
  </si>
  <si>
    <t>Handel hurtowy i detaliczny</t>
  </si>
  <si>
    <t>Transport i składowanie</t>
  </si>
  <si>
    <t>Działalność związana z zakwaterowaniem i usługami gastronomicznymi</t>
  </si>
  <si>
    <t>Informacja i komunikacja</t>
  </si>
  <si>
    <t>Działalność finansowa i ubezpieczeniowa</t>
  </si>
  <si>
    <t>Działalność związana z obsługą rynku nieruchomości</t>
  </si>
  <si>
    <t>Działalność profesjonalna, naukowa i techniczna</t>
  </si>
  <si>
    <t>Działalność w zakresie usług administrowania i działalność wspierająca</t>
  </si>
  <si>
    <t>Administracja publiczna i obrona narodowa, obowiązkowe ubezpieczenia społeczne</t>
  </si>
  <si>
    <t>Edukacja</t>
  </si>
  <si>
    <t>Opieka zdrowotna i pomoc społeczna</t>
  </si>
  <si>
    <t>Działalność związana z kulturą, rozrywką i rekreacją</t>
  </si>
  <si>
    <t>Inne usługi</t>
  </si>
  <si>
    <t xml:space="preserve">EU CQ7: Zabezpieczenia uzyskane przez przejęcie i postępowania egzekucyjne </t>
  </si>
  <si>
    <t xml:space="preserve">Zabezpieczenie uzyskane przez przejęcie </t>
  </si>
  <si>
    <t>Wartość w momencie początkowego ujęcia</t>
  </si>
  <si>
    <t>Skumulowane ujemne zmiany</t>
  </si>
  <si>
    <t>Inne niż rzeczowe aktywa trwałe</t>
  </si>
  <si>
    <t>Nieruchomości mieszkalne</t>
  </si>
  <si>
    <t>Nieruchomości komercyjne</t>
  </si>
  <si>
    <t>Ruchomości (pojazdy, statki itp.)</t>
  </si>
  <si>
    <t>Instrumenty kapitałowe i dłużne</t>
  </si>
  <si>
    <t>Inne zabezpieczenia</t>
  </si>
  <si>
    <t xml:space="preserve"> Przegląd technik ograniczania ryzyka kredytowego:  Ujawnianie informacji na temat stosowania technik ograniczania ryzyka kredytowego</t>
  </si>
  <si>
    <t>EU CR3</t>
  </si>
  <si>
    <t>EU CR3 – Przegląd technik ograniczania ryzyka kredytowego:  Ujawnianie informacji na temat stosowania technik ograniczania ryzyka kredytowego</t>
  </si>
  <si>
    <t xml:space="preserve">Niezabezpieczona wartość bilansowa </t>
  </si>
  <si>
    <t>Zabezpieczona wartość bilansowa</t>
  </si>
  <si>
    <t xml:space="preserve">W tym zabezpieczona zabezpieczeniem </t>
  </si>
  <si>
    <t>W tym zabezpieczona gwarancjami finansowymi</t>
  </si>
  <si>
    <t>W tym zabezpieczona pochodnymi instrumentami kredytowymi</t>
  </si>
  <si>
    <t xml:space="preserve">Dłużne papiery wartościowe </t>
  </si>
  <si>
    <t xml:space="preserve">     W tym ekspozycje nieobsługiwane</t>
  </si>
  <si>
    <t xml:space="preserve">            W tym ekspozycje, których dotyczy niewykonanie zobowiązania </t>
  </si>
  <si>
    <t>Metoda standardowa – Ekspozycja na ryzyko kredytowe i skutki ograniczania ryzyka kredytowego</t>
  </si>
  <si>
    <t>EU CR4</t>
  </si>
  <si>
    <t>EU CR7-A – Metoda IRB – Ujawnianie informacji na temat zakresu stosowania technik ograniczania ryzyka kredytowego</t>
  </si>
  <si>
    <t>A-IRB</t>
  </si>
  <si>
    <t xml:space="preserve">Ekspozycje całkowite
</t>
  </si>
  <si>
    <t>Techniki ograniczania ryzyka kredytowego</t>
  </si>
  <si>
    <t>Metody ograniczania ryzyka kredytowego przy obliczaniu kwot ekspozycji ważonych ryzykiem</t>
  </si>
  <si>
    <t>Ochrona kredytowa 
rzeczywista</t>
  </si>
  <si>
    <t xml:space="preserve"> Ochrona kredytowa 
nierzeczywista</t>
  </si>
  <si>
    <t xml:space="preserve">Kwoty ekspozycji ważonych ryzykiem bez efektów substytucyjnych
(wyłącznie efekty redukcji)
</t>
  </si>
  <si>
    <t xml:space="preserve">Kwoty ekspozycji ważonych ryzykiem z uwzględnieniem efektów substytucyjnych
(efekty redukcji i substytucji)
</t>
  </si>
  <si>
    <t xml:space="preserve"> 
Odsetek ekspozycji zabezpieczonych zabezpieczeniami finansowymi (%)</t>
  </si>
  <si>
    <t>Odsetek ekspozycji zabezpieczonych innymi uznanymi zabezpieczeniami (%)</t>
  </si>
  <si>
    <t>Odsetek ekspozycji zabezpieczonych inną ochroną kredytową rzeczywistą (%)</t>
  </si>
  <si>
    <t xml:space="preserve">
Odsetek ekspozycji zabezpieczonych gwarancjami (%)</t>
  </si>
  <si>
    <t>Odsetek ekspozycji zabezpieczonych kredytowymi instrumentami pochodnymi (%)</t>
  </si>
  <si>
    <t>Odsetek ekspozycji zabezpieczonych zabezpieczeniami w formie nieruchomości (%)</t>
  </si>
  <si>
    <t>Odsetek ekspozycji zabezpieczonych  wierzytelnościami (%)</t>
  </si>
  <si>
    <t>Odsetek ekspozycji zabezpieczonych innego rodzaju zabezpieczeniami rzeczowymi (%)</t>
  </si>
  <si>
    <t>Odsetek ekspozycji zabezpieczonych środkami pieniężnymi znajdującymi się w depozycie (%)</t>
  </si>
  <si>
    <t>Odsetek ekspozycji zabezpieczonych polisami ubezpieczenia na życie (%)</t>
  </si>
  <si>
    <t>Odsetek ekspozycji zabezpieczonych instrumentami będącymi w posiadaniu osoby trzeciej (%)</t>
  </si>
  <si>
    <t>Ekspozycje wobec rządów centralnych i banków centralnych</t>
  </si>
  <si>
    <t>3.1</t>
  </si>
  <si>
    <t>W tym ekspozycje wobec przedsiębiorstw – MŚP</t>
  </si>
  <si>
    <t>3.2</t>
  </si>
  <si>
    <t>W tym ekspozycje wobec przedsiębiorstw – związane z kredytowaniem specjalistycznym</t>
  </si>
  <si>
    <t>3.3</t>
  </si>
  <si>
    <t>W tym ekspozycje wobec przedsiębiorstw – Inne</t>
  </si>
  <si>
    <t>4.1</t>
  </si>
  <si>
    <t>W tym ekspozycje detaliczne wobec MŚP zabezpieczone nieruchomością</t>
  </si>
  <si>
    <t>4.2</t>
  </si>
  <si>
    <t>W tym ekspozycje detaliczne wobec podmiotów niebędących MŚP, zabezpieczone nieruchomością</t>
  </si>
  <si>
    <t>4.3</t>
  </si>
  <si>
    <t>W tym kwalifikowane odnawialne ekspozycje detaliczne</t>
  </si>
  <si>
    <t>4.4</t>
  </si>
  <si>
    <t>W tym inne ekspozycje detaliczne wobec MŚP</t>
  </si>
  <si>
    <t>4.5</t>
  </si>
  <si>
    <t>W tym inne ekspozycje detaliczne wobec podmiotów niebędących MŚP</t>
  </si>
  <si>
    <t xml:space="preserve">Rachunek przepływów kwot ekspozycji ważonych ryzykiem w odniesieniu do ekspozycji na ryzyko kredytowe według metody IRB </t>
  </si>
  <si>
    <t>EU CR8</t>
  </si>
  <si>
    <r>
      <rPr>
        <sz val="10"/>
        <color theme="1"/>
        <rFont val="Calibri"/>
        <family val="2"/>
        <charset val="238"/>
        <scheme val="minor"/>
      </rPr>
      <t>Aktywa z tytułu odroczonego podatku dochodowego wynikające z różnic przejściowych (kwota przekraczająca próg 10 %, po odliczeniu powiązanej rezerwy z tytułu odroczonego podatku dochodowego w przypadku spełnienia warunków określonych w art. 38 ust. 3 CRR) (kwota ujemna)</t>
    </r>
  </si>
  <si>
    <r>
      <rPr>
        <sz val="10"/>
        <color theme="1"/>
        <rFont val="Calibri"/>
        <family val="2"/>
        <charset val="238"/>
        <scheme val="minor"/>
      </rPr>
      <t>Kwalifikowalne odliczenia od pozycji w kapitale dodatkowym Tier I, które przekraczają wartość kapitału dodatkowego Tier I instytucji (kwota ujemna)</t>
    </r>
  </si>
  <si>
    <r>
      <rPr>
        <sz val="10"/>
        <color theme="1"/>
        <rFont val="Calibri"/>
        <family val="2"/>
        <charset val="238"/>
        <scheme val="minor"/>
      </rPr>
      <t>Inne korekty regulacyjne</t>
    </r>
  </si>
  <si>
    <r>
      <rPr>
        <sz val="10"/>
        <color theme="1"/>
        <rFont val="Calibri"/>
        <family val="2"/>
        <charset val="238"/>
        <scheme val="minor"/>
      </rPr>
      <t>Kwalifikowalne odliczenia od pozycji w kapitale Tier II, które przekraczają wartość kapitału Tier II instytucji (kwota ujemna)</t>
    </r>
  </si>
  <si>
    <r>
      <rPr>
        <sz val="10"/>
        <color theme="1"/>
        <rFont val="Calibri"/>
        <family val="2"/>
        <charset val="238"/>
        <scheme val="minor"/>
      </rPr>
      <t>EU-56a</t>
    </r>
    <r>
      <rPr>
        <sz val="10"/>
        <color rgb="FF000000"/>
        <rFont val="Calibri"/>
        <family val="2"/>
        <charset val="238"/>
        <scheme val="minor"/>
      </rPr>
      <t> </t>
    </r>
  </si>
  <si>
    <r>
      <rPr>
        <sz val="10"/>
        <color theme="1"/>
        <rFont val="Calibri"/>
        <family val="2"/>
        <charset val="238"/>
        <scheme val="minor"/>
      </rPr>
      <t>Nie dotyczy</t>
    </r>
  </si>
  <si>
    <r>
      <rPr>
        <sz val="10"/>
        <color theme="1"/>
        <rFont val="Calibri"/>
        <family val="2"/>
        <charset val="238"/>
        <scheme val="minor"/>
      </rPr>
      <t>Bezpośrednie i pośrednie udziały kapitałowe w instrumentach funduszy własnych i kwalifikowalnych zobowiązaniach podmiotów sektora finansowego, jeżeli instytucja nie dokonała znacznej inwestycji w te podmioty (kwota poniżej progu 10 % oraz po odliczeniu kwalifikowalnych pozycji krótkich)</t>
    </r>
    <r>
      <rPr>
        <sz val="10"/>
        <color rgb="FF000000"/>
        <rFont val="Calibri"/>
        <family val="2"/>
        <charset val="238"/>
        <scheme val="minor"/>
      </rPr>
      <t xml:space="preserve">   </t>
    </r>
  </si>
  <si>
    <r>
      <rPr>
        <sz val="10"/>
        <color theme="1"/>
        <rFont val="Calibri"/>
        <family val="2"/>
        <charset val="238"/>
        <scheme val="minor"/>
      </rPr>
      <t>Aktywa z tytułu odroczonego podatku dochodowego wynikające z różnic przejściowych (kwota poniżej progu 17,65 %, po odliczeniu powiązanej rezerwy z tytułu odroczonego podatku dochodowego w przypadku spełnienia warunków określonych w art. 38 ust. 3 CRR)</t>
    </r>
  </si>
  <si>
    <t>30.06.2022</t>
  </si>
  <si>
    <r>
      <t xml:space="preserve">W tym metoda standardowa </t>
    </r>
    <r>
      <rPr>
        <vertAlign val="superscript"/>
        <sz val="10"/>
        <rFont val="Calibri"/>
        <family val="2"/>
        <charset val="238"/>
        <scheme val="minor"/>
      </rPr>
      <t>(i)</t>
    </r>
  </si>
  <si>
    <r>
      <t xml:space="preserve">W tym zaawansowana metoda IRB (A-IRB) </t>
    </r>
    <r>
      <rPr>
        <vertAlign val="superscript"/>
        <sz val="10"/>
        <rFont val="Calibri"/>
        <family val="2"/>
        <charset val="238"/>
        <scheme val="minor"/>
      </rPr>
      <t>(ii)</t>
    </r>
  </si>
  <si>
    <t>Zobowiązania i kapitał własny</t>
  </si>
  <si>
    <t>EU LR3 - LRSpl: Podział ekspozycji bilansowych (z wyłączeniem instrumentów pochodnych, transakcji finansowanych z użyciem papierów wartościowych (SFT) i ekspozycji wyłączonych)</t>
  </si>
  <si>
    <t>Ekspozycji wskaźnika dźwigni określone w CRR</t>
  </si>
  <si>
    <t>Ekspozycje bilansowe ogółem (z wyłączeniem instrumentów pochodnych, transakcji finansowanych z użyciem papierów wartościowych (SFT) i ekspozycji wyłączonych), w tym:</t>
  </si>
  <si>
    <t>Ekspozycje zaliczene do portfela bankowego, w tym:</t>
  </si>
  <si>
    <t>Ekspzoycje wobec instytucji</t>
  </si>
  <si>
    <t>EU LIQB</t>
  </si>
  <si>
    <t>Informacje jakościowe na temat wskaźnika pokrycia wypływów netto, która uzupełniają wzór EU LIQ1</t>
  </si>
  <si>
    <t xml:space="preserve">MSSF 9 / ARTYKUŁ 468-FL PORÓWNANIE FUNDUSZY WŁASNYCH ORAZ WSPÓŁCZYNNIKÓW KAPITAŁOWYCH I WSKAŹNIKA DŹWIGNI FINANSOWEJ Z UWZGLĘDNIENIEM I BEZ UWZGLĘDNIENIA ZASTOSOWANIA ROZWIĄZAŃ PRZEJŚCIOWYCH DOTYCZĄCYCH MSSF 9 I ANALOGICZNYCH OCZEKIWANYCH KREDYTOWYCH ORAZ Z UWZGLĘDNIENIEM I BEZ UWZGLĘDNIENIA TYMCZASOWEGO TRAKTOWANIA ZGODNIE Z ART. 468 ROZPORZĄDZENIA CRR  </t>
  </si>
  <si>
    <t>Dostępny kapitał (kwoty)</t>
  </si>
  <si>
    <t>1. Kapitał podstawowy Tier 1 (CET1)</t>
  </si>
  <si>
    <t>2. Kapitał podstawowy Tier 1 (CET1), gdyby nie stosowano rozwiązań przejściowych dotyczących MSSF 9 lub analogicznych oczekiwanych strat kredytowych</t>
  </si>
  <si>
    <t>2a. Kapitał podstawowy Tier 1, gdyby nie stosowano tymczasowego traktowania niezrealizowanych zysków i strat wycenianych według wartości godziwej przez inne całkowite dochody zgodnie z art. 468 rozporządzenia CRR</t>
  </si>
  <si>
    <t>3. Kapitał Tier 1</t>
  </si>
  <si>
    <t>4. Kapitał Tier 1, gdyby nie stosowano rozwiązań przejściowych dotyczących MSSF 9 lub analogicznych oczekiwanych strat kredytowych</t>
  </si>
  <si>
    <t>4a. Kapitał Tier 1, gdyby nie stosowano tymczasowego traktowania niezrealizowanych zysków i strat wycenianych według wartości godziwej przez inne całkowite dochody zgodnie z art. 468 rozporządzenia CRR</t>
  </si>
  <si>
    <t>5. Łączny kapitał</t>
  </si>
  <si>
    <t>6. Łączny kapitał, gdyby nie stosowano rozwiązań przejściowych dotyczących MSSF 9 lub analogicznych oczekiwanych strat z tytułu kredytów</t>
  </si>
  <si>
    <t>6a. Łączny kapitał, gdyby nie stosowano tymczasowego traktowania niezrealizowanych zysków i strat wycenianych według wartości godziwej przez inne całkowite dochody zgodnie z art. 468 rozporządzenia CRR</t>
  </si>
  <si>
    <t>Aktywa ważone ryzykiem (kwoty)</t>
  </si>
  <si>
    <t>7. Aktywa ważone ryzykiem ogółem</t>
  </si>
  <si>
    <t>8. Aktywa ważone ryzykiem ogółem, gdyby nie stosowano rozwiązań przejściowych dotyczących MSSF 9 lub analogicznych oczekiwanych strat z tytułu kredytów</t>
  </si>
  <si>
    <t>Współczynniki kapitałowe</t>
  </si>
  <si>
    <t>9. Kapitał podstawowy Tier 1 (jako procent kwoty ekspozycji na ryzyko)</t>
  </si>
  <si>
    <t>10. Kapitał podstawowy Tier 1 (jako procent kwoty ekspozycji na ryzyko), gdyby nie stosowano rozwiązań przejściowych dotyczących MSSF 9 lub analogicznych oczekiwanych strat z tytułu kredytów</t>
  </si>
  <si>
    <t>10a. Kapitał podstawowy Tier 1 (jako procent kwoty ekspozycji na ryzyko), gdyby nie stosowano tymczasowego traktowania niezrealizowanych zysków i strat wycenianych według wartości godziwej przez inne całkowite dochody zgodnie z art. 468 rozporządzenia CRR</t>
  </si>
  <si>
    <t>11. Kapitał Tier 1 (jako procent kwoty ekspozycji na ryzyko)</t>
  </si>
  <si>
    <t>12. Kapitał Tier 1 (jako procent kwoty ekspozycji na ryzyko), gdyby nie stosowano rozwiązań przejściowych dotyczących MSSF 9 lub analogicznych oczekiwanych strat z tytułu kredytów</t>
  </si>
  <si>
    <t>12a. Kapitał Tier 1 (jako procent kwoty ekspozycji na ryzyko), gdyby nie stosowano tymczasowego traktowania niezrealizowanych zysków i strat wycenianych według wartości godziwej przez inne całkowite dochody zgodnie z art. 468 rozporządzenia CRR</t>
  </si>
  <si>
    <t>13. Łączny kapitał (jako procent kwoty ekspozycji na ryzyyko)</t>
  </si>
  <si>
    <t>14. Łączny kapitał (jako procent kwoty ekspozycji na ryzyko), gdyby nie stosowano rozwiązań przejściowych dotyczących MSSF 9 lub analogicznych oczekiwanych strat z tytułu kredytów</t>
  </si>
  <si>
    <t>14a. Łączny kapitał (jako procent kwoty ekspozycji na ryzyko), gdyby nie stosowano tymczasowego traktowania niezrealizowanych zysków i strat wycenianych według wartości godziwej przez inne całkowite dochody zgodnie z art. 468 rozporządzenia CRR</t>
  </si>
  <si>
    <t>Wskaźnik dźwigni finansowej</t>
  </si>
  <si>
    <t>15. Miara ekspozycji całkowitej składającej się na wskaźnik dźwigni</t>
  </si>
  <si>
    <t>16. Wskaźnik dźwigni finansowej</t>
  </si>
  <si>
    <t>17. Wskaźnik dźwigni finansowej, gdyby nie stosowano rozwiązań przejściowych dotyczących MSSF 9 lub analogicznych oczekiwanych strat z tytułu kredytów</t>
  </si>
  <si>
    <t>17a. Wskaźnik dźwigni finansowej, gdyby nie stosowano tymczasowego traktowania niezrealizowanych zysków i strat wycenianych według wartości godziwej przez inne całkowite dochody zgodnie z art. 468 rozporządzenia CRR</t>
  </si>
  <si>
    <t>-----&gt;</t>
  </si>
  <si>
    <t>IFRS9/468</t>
  </si>
  <si>
    <t>Początkowy stan nieobsługiwanych kredytów i zaliczek</t>
  </si>
  <si>
    <t>Wpływy do portfeli nieobsługiwanych</t>
  </si>
  <si>
    <t>Wypływy z portfeli nieobsługiwanych</t>
  </si>
  <si>
    <t>Końcowy stan nieobsługiwanych kredytów i zaliczek</t>
  </si>
  <si>
    <t>EU CR2: Zmiany stanu nieobsługiwanych kredytów i pożyczek</t>
  </si>
  <si>
    <t>Wypływy z portfeli nieobsługiwanych rachunki zamknięte</t>
  </si>
  <si>
    <t>Wypływy z portfeli nieobsługiwanych zmiana sald</t>
  </si>
  <si>
    <t>EU CR2</t>
  </si>
  <si>
    <t>Zmiany stanu nieobsługiwanych kredytów i pożyczek</t>
  </si>
  <si>
    <t>w tys. zł</t>
  </si>
  <si>
    <t>30.06.2023</t>
  </si>
  <si>
    <t>31.03.2023</t>
  </si>
  <si>
    <t>(i) Pozycja zawiera RWA w kwocie 99,8 mln zł wynikające z przepisów przejściowych związanych z wdrożeniem MSSF9, określonych w Rozporządzeniu UE 2020/873 zmieniającym rozporządzenia UE w odniesieniu do niektórych dostosowań w odpowiedzi na pandemię COVID 19</t>
  </si>
  <si>
    <t xml:space="preserve">(ii) Pozycja zawiera RWA w kwocie 554,5 mln zł wynikające z decyzji nadzorczej dotyczącej narzutu konserwatywnego w wysokości 5% RWA dla ekspozycji zakwalifikowanych do metody IRB  </t>
  </si>
  <si>
    <t>EU CR10</t>
  </si>
  <si>
    <t>Ekspozycje z tytułu kredytowania specjalistycznego oraz ekspozycje kapitałowe według uproszczonej metody ważenia ryzykiem</t>
  </si>
  <si>
    <t>EU CCR7</t>
  </si>
  <si>
    <t>Informacje nie są prezentowane, Grupa nie stosuje wskazanej metody.</t>
  </si>
  <si>
    <t>Rachunek przepływów kwot ekspozycji ważonych ryzykiem w odniesieniu do ekspozycji na ryzyko kredytowe kontrahenta (CCR) według metody modeli wewnętrznych</t>
  </si>
  <si>
    <t>EU MR2-B</t>
  </si>
  <si>
    <t>Rachunek przeplywów kwot ekspozycji ważonych ryzykiem dla ekspozycji na ryzyko rynkowe w ramach metody modeli wewnętrznych</t>
  </si>
  <si>
    <t>EU CR2a</t>
  </si>
  <si>
    <t>Informacje są prezentowane, gdy wskaźnik nieobsługiwanych kredytów i zaliczek przekracza 5%. W Grupie wskaźnik ten nie przekracza 5%.</t>
  </si>
  <si>
    <t>Zmiana stanu nieobsługiwanych kredytów i zaliczek oraz powiązanych skumulowanych odzyskanych kwot netto</t>
  </si>
  <si>
    <t>EU CQ2</t>
  </si>
  <si>
    <t>Jakość działań restrukturyzacyjnych</t>
  </si>
  <si>
    <t>31.12.2022</t>
  </si>
  <si>
    <t>30.09.2022</t>
  </si>
  <si>
    <t>EU CQ4</t>
  </si>
  <si>
    <t>Jakość ekspozycji nieobsługiwanych w podziale geograficznym</t>
  </si>
  <si>
    <t>EU CQ6</t>
  </si>
  <si>
    <t>Wycena zabezpieczenia - kredyty i zaliczki</t>
  </si>
  <si>
    <t>Informacje są prezentowane, gdy wskaźnik ekspozycji wobec innych państw przekracza 10%. W Grupie wskaźnik ten nie przekracza 10%.</t>
  </si>
  <si>
    <t>EU CR7</t>
  </si>
  <si>
    <t>EU CR7-A</t>
  </si>
  <si>
    <t>Metoda IRB - wpływ kredytowych instrumentów pochodnych stosowanych jako techniki ograniczania ryzyka kredytowego na kwoty ekspozycji ważonych ryzykiem</t>
  </si>
  <si>
    <t>Grupa nie stosuje kredytowych instrumentów pochodnych jako techniki ograniczania ryzyka kredytowego</t>
  </si>
  <si>
    <t>Metoda IRB - ujawnianie informacji na temat zakresu stosowania technik ograniczania ryzyka kredytowego</t>
  </si>
  <si>
    <t>2 kw. 2023</t>
  </si>
  <si>
    <t>1 kw. 2023</t>
  </si>
  <si>
    <t>4 kw. 2022</t>
  </si>
  <si>
    <t>3 kw. 2022</t>
  </si>
  <si>
    <t>EU CQ8</t>
  </si>
  <si>
    <t>Zabezpieczenia uzyskane przez przejęcie i postępowania egzekucyjne - w podziale według analiz analogicznych</t>
  </si>
  <si>
    <t>n.d.</t>
  </si>
  <si>
    <t>EU CR4 – EU CR4 - Metoda standardowa – Ekspozycja na ryzyko kredytowe i skutki ograniczania ryzyka kredytowego</t>
  </si>
  <si>
    <t xml:space="preserve"> Kategorie ekspozycji</t>
  </si>
  <si>
    <t>Ekspozycje przed zastosowaniem współczynnika konwersji kredytowej i ograniczeniem ryzyka kredytowego</t>
  </si>
  <si>
    <t>Ekspozycje po uwzględnieniu współczynnika konwersji kredytowej i po ograniczeniu ryzyka kredytowego</t>
  </si>
  <si>
    <t>Aktywa ważone ryzykiem i zagęszczenie aktywów ważonych ryzykiem</t>
  </si>
  <si>
    <t>Ekspozycje bilansowe</t>
  </si>
  <si>
    <t>Aktywa ważone ryzykiem</t>
  </si>
  <si>
    <t xml:space="preserve">Zagęszczenie aktywów ważonych ryzykiem (%) </t>
  </si>
  <si>
    <t>Ekspozycje wobec rządów centralnych lub banków centralnych</t>
  </si>
  <si>
    <t>Ekspozycje wobec samorządów regionalnych lub władz lokalnych</t>
  </si>
  <si>
    <t>Ekspozycje wobec podmiotów sektora publicznego</t>
  </si>
  <si>
    <t>Ekspozycje wobec wielostronnych banków rozwoju</t>
  </si>
  <si>
    <t>Ekspozycje wobec organizacji międzynarodowych</t>
  </si>
  <si>
    <t>Ekspozycje związane ze szczególnie wysokim ryzykiem</t>
  </si>
  <si>
    <t>Ekspozycje w postaci obligacji zabezpieczonych</t>
  </si>
  <si>
    <t>Ekspozycje wobec instytucji i przedsiębiorstw posiadających krótkoterminową ocenę kredytową</t>
  </si>
  <si>
    <t>Ekspozycje wobec przedsiębiorstw zbiorowego inwestowania</t>
  </si>
  <si>
    <t>Ekspozycje kapitałowe</t>
  </si>
  <si>
    <t>Inne pozycje</t>
  </si>
  <si>
    <t>OGÓŁEM</t>
  </si>
  <si>
    <t>Tabela nie zawiera RWA w kwocie 99,8 mln zł wynikające z przepisów przejściowych związanych z wdrożeniem MSSF9, określonych w Rozporządzeniu UE 2020/873 zmieniającym rozporządzenia UE w odniesieniu do niektórych dostosowań w odpowiedzi na pandemię COVID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</si>
</sst>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_-;\-* #,##0_-;_-* &quot;-&quot;??_-;_-@_-"/>
    <numFmt numFmtId="165" formatCode="0.0000%"/>
    <numFmt numFmtId="166" formatCode="0.0%"/>
    <numFmt numFmtId="167" formatCode="#,##0_ ;\-#,##0\ "/>
    <numFmt numFmtId="168" formatCode="0.0000"/>
  </numFmts>
  <fonts count="71" x14ac:knownFonts="1">
    <font>
      <sz val="10"/>
      <color theme="1"/>
      <name val="Trebuchet MS"/>
      <family val="2"/>
      <charset val="238"/>
    </font>
    <font>
      <sz val="10"/>
      <color theme="1"/>
      <name val="Trebuchet MS"/>
      <family val="2"/>
      <charset val="238"/>
    </font>
    <font>
      <sz val="10"/>
      <color theme="0"/>
      <name val="Trebuchet MS"/>
      <family val="2"/>
      <charset val="238"/>
    </font>
    <font>
      <i/>
      <sz val="9"/>
      <color theme="1"/>
      <name val="Calibri"/>
      <family val="2"/>
      <charset val="238"/>
      <scheme val="minor"/>
    </font>
    <font>
      <sz val="10"/>
      <name val="Arial"/>
      <family val="2"/>
    </font>
    <font>
      <b/>
      <sz val="11"/>
      <color theme="0"/>
      <name val="Calibri"/>
      <family val="2"/>
      <scheme val="minor"/>
    </font>
    <font>
      <sz val="9"/>
      <name val="Calibri"/>
      <family val="2"/>
      <charset val="238"/>
      <scheme val="minor"/>
    </font>
    <font>
      <sz val="11"/>
      <color theme="1"/>
      <name val="Calibri"/>
      <family val="2"/>
      <charset val="238"/>
      <scheme val="minor"/>
    </font>
    <font>
      <i/>
      <sz val="11"/>
      <color theme="1"/>
      <name val="Calibri"/>
      <family val="2"/>
      <charset val="238"/>
      <scheme val="minor"/>
    </font>
    <font>
      <sz val="11"/>
      <name val="Calibri"/>
      <family val="2"/>
      <charset val="238"/>
      <scheme val="minor"/>
    </font>
    <font>
      <b/>
      <sz val="12"/>
      <color theme="0"/>
      <name val="Calibri"/>
      <family val="2"/>
      <scheme val="minor"/>
    </font>
    <font>
      <sz val="12"/>
      <color theme="1"/>
      <name val="Century Gothic"/>
      <family val="2"/>
      <charset val="238"/>
    </font>
    <font>
      <u/>
      <sz val="10"/>
      <color theme="10"/>
      <name val="Trebuchet MS"/>
      <family val="2"/>
      <charset val="238"/>
    </font>
    <font>
      <u/>
      <sz val="12"/>
      <color rgb="FFCD0067"/>
      <name val="Century Gothic"/>
      <family val="2"/>
      <charset val="238"/>
    </font>
    <font>
      <b/>
      <sz val="12"/>
      <color theme="0"/>
      <name val="Calibri"/>
      <family val="2"/>
      <charset val="238"/>
      <scheme val="minor"/>
    </font>
    <font>
      <sz val="9"/>
      <color theme="0"/>
      <name val="Calibri"/>
      <family val="2"/>
      <charset val="238"/>
      <scheme val="minor"/>
    </font>
    <font>
      <sz val="9"/>
      <color theme="1"/>
      <name val="Calibri"/>
      <family val="2"/>
      <charset val="238"/>
      <scheme val="minor"/>
    </font>
    <font>
      <sz val="10"/>
      <color theme="1"/>
      <name val="Calibri"/>
      <family val="2"/>
      <charset val="238"/>
      <scheme val="minor"/>
    </font>
    <font>
      <b/>
      <sz val="9"/>
      <color theme="1"/>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name val="Calibri"/>
      <family val="2"/>
      <charset val="238"/>
      <scheme val="minor"/>
    </font>
    <font>
      <sz val="11"/>
      <color theme="0"/>
      <name val="Trebuchet MS"/>
      <family val="2"/>
      <charset val="238"/>
    </font>
    <font>
      <b/>
      <sz val="14"/>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12"/>
      <color rgb="FF000000"/>
      <name val="Times New Roman"/>
      <family val="1"/>
    </font>
    <font>
      <sz val="12"/>
      <color theme="0"/>
      <name val="Trebuchet MS"/>
      <family val="2"/>
      <charset val="238"/>
    </font>
    <font>
      <sz val="11"/>
      <color rgb="FF000000"/>
      <name val="Calibri"/>
      <family val="2"/>
      <scheme val="minor"/>
    </font>
    <font>
      <b/>
      <sz val="11"/>
      <color rgb="FF000000"/>
      <name val="Calibri"/>
      <family val="2"/>
      <scheme val="minor"/>
    </font>
    <font>
      <i/>
      <sz val="10"/>
      <color rgb="FF000000"/>
      <name val="Calibri"/>
      <family val="2"/>
      <charset val="238"/>
      <scheme val="minor"/>
    </font>
    <font>
      <b/>
      <sz val="14"/>
      <color rgb="FF000000"/>
      <name val="Calibri"/>
      <family val="2"/>
      <scheme val="minor"/>
    </font>
    <font>
      <i/>
      <sz val="10"/>
      <color theme="1"/>
      <name val="Trebuchet MS"/>
      <family val="2"/>
      <charset val="238"/>
    </font>
    <font>
      <b/>
      <sz val="11"/>
      <color rgb="FF000000"/>
      <name val="Calibri"/>
      <family val="2"/>
      <charset val="238"/>
      <scheme val="minor"/>
    </font>
    <font>
      <b/>
      <sz val="9"/>
      <color theme="0"/>
      <name val="Calibri"/>
      <family val="2"/>
      <charset val="238"/>
      <scheme val="minor"/>
    </font>
    <font>
      <b/>
      <sz val="9"/>
      <color rgb="FF000000"/>
      <name val="Calibri"/>
      <family val="2"/>
      <charset val="238"/>
      <scheme val="minor"/>
    </font>
    <font>
      <sz val="10"/>
      <color theme="0"/>
      <name val="Calibri"/>
      <family val="2"/>
      <charset val="238"/>
      <scheme val="minor"/>
    </font>
    <font>
      <u/>
      <sz val="10"/>
      <color rgb="FF008080"/>
      <name val="Calibri"/>
      <family val="2"/>
      <charset val="238"/>
      <scheme val="minor"/>
    </font>
    <font>
      <i/>
      <sz val="10"/>
      <color theme="1"/>
      <name val="Calibri"/>
      <family val="2"/>
      <charset val="238"/>
      <scheme val="minor"/>
    </font>
    <font>
      <i/>
      <sz val="10"/>
      <name val="Calibri"/>
      <family val="2"/>
      <charset val="238"/>
      <scheme val="minor"/>
    </font>
    <font>
      <b/>
      <i/>
      <sz val="9"/>
      <color theme="1"/>
      <name val="Calibri"/>
      <family val="2"/>
      <charset val="238"/>
      <scheme val="minor"/>
    </font>
    <font>
      <sz val="11"/>
      <color theme="0"/>
      <name val="Calibri"/>
      <family val="2"/>
      <charset val="238"/>
      <scheme val="minor"/>
    </font>
    <font>
      <b/>
      <sz val="11"/>
      <color rgb="FF2F5773"/>
      <name val="Calibri"/>
      <family val="2"/>
      <charset val="238"/>
      <scheme val="minor"/>
    </font>
    <font>
      <b/>
      <sz val="10"/>
      <color rgb="FF2F5773"/>
      <name val="Calibri"/>
      <family val="2"/>
      <charset val="238"/>
      <scheme val="minor"/>
    </font>
    <font>
      <sz val="11"/>
      <color rgb="FF000000"/>
      <name val="Calibri"/>
      <family val="2"/>
      <charset val="238"/>
      <scheme val="minor"/>
    </font>
    <font>
      <b/>
      <i/>
      <sz val="10"/>
      <name val="Calibri"/>
      <family val="2"/>
      <charset val="238"/>
      <scheme val="minor"/>
    </font>
    <font>
      <b/>
      <sz val="11"/>
      <name val="Calibri"/>
      <family val="2"/>
      <charset val="238"/>
      <scheme val="minor"/>
    </font>
    <font>
      <b/>
      <i/>
      <sz val="11"/>
      <name val="Calibri"/>
      <family val="2"/>
      <charset val="238"/>
      <scheme val="minor"/>
    </font>
    <font>
      <b/>
      <sz val="10"/>
      <color theme="0"/>
      <name val="Calibri"/>
      <family val="2"/>
      <charset val="238"/>
      <scheme val="minor"/>
    </font>
    <font>
      <b/>
      <i/>
      <sz val="10"/>
      <color theme="1"/>
      <name val="Calibri"/>
      <family val="2"/>
      <charset val="238"/>
      <scheme val="minor"/>
    </font>
    <font>
      <b/>
      <i/>
      <sz val="11"/>
      <color theme="1"/>
      <name val="Calibri"/>
      <family val="2"/>
      <charset val="238"/>
      <scheme val="minor"/>
    </font>
    <font>
      <b/>
      <sz val="16"/>
      <color theme="1"/>
      <name val="Calibri"/>
      <family val="2"/>
      <charset val="238"/>
      <scheme val="minor"/>
    </font>
    <font>
      <sz val="16"/>
      <color theme="1"/>
      <name val="Calibri"/>
      <family val="2"/>
      <charset val="238"/>
      <scheme val="minor"/>
    </font>
    <font>
      <sz val="8"/>
      <color theme="1"/>
      <name val="Calibri"/>
      <family val="2"/>
      <charset val="238"/>
      <scheme val="minor"/>
    </font>
    <font>
      <vertAlign val="superscript"/>
      <sz val="10"/>
      <name val="Calibri"/>
      <family val="2"/>
      <charset val="238"/>
      <scheme val="minor"/>
    </font>
    <font>
      <sz val="10"/>
      <name val="Arial CE"/>
      <charset val="238"/>
    </font>
    <font>
      <sz val="9"/>
      <color rgb="FF000000"/>
      <name val="Calibri"/>
      <family val="2"/>
      <charset val="238"/>
      <scheme val="minor"/>
    </font>
    <font>
      <sz val="10"/>
      <color theme="4" tint="-0.249977111117893"/>
      <name val="Calibri"/>
      <family val="2"/>
      <charset val="238"/>
      <scheme val="minor"/>
    </font>
    <font>
      <sz val="10"/>
      <color rgb="FF0070C0"/>
      <name val="Calibri"/>
      <family val="2"/>
      <charset val="238"/>
      <scheme val="minor"/>
    </font>
    <font>
      <sz val="10"/>
      <color theme="1"/>
      <name val="Calibri"/>
      <family val="2"/>
      <charset val="238"/>
    </font>
    <font>
      <sz val="10"/>
      <color rgb="FF000000"/>
      <name val="Calibri"/>
      <family val="2"/>
      <charset val="238"/>
    </font>
    <font>
      <b/>
      <i/>
      <sz val="10"/>
      <color rgb="FF000000"/>
      <name val="Calibri"/>
      <family val="2"/>
      <charset val="238"/>
    </font>
    <font>
      <i/>
      <sz val="12"/>
      <color theme="1"/>
      <name val="Century Gothic"/>
      <family val="2"/>
      <charset val="238"/>
    </font>
    <font>
      <sz val="12"/>
      <name val="Century Gothic"/>
      <family val="2"/>
      <charset val="238"/>
    </font>
    <font>
      <b/>
      <i/>
      <sz val="10"/>
      <color rgb="FF000000"/>
      <name val="Calibri"/>
      <family val="2"/>
      <charset val="238"/>
      <scheme val="minor"/>
    </font>
    <font>
      <b/>
      <sz val="10"/>
      <color rgb="FFAB0034"/>
      <name val="Calibri"/>
      <family val="2"/>
      <charset val="238"/>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rgb="FFCD0069"/>
        <bgColor indexed="64"/>
      </patternFill>
    </fill>
    <fill>
      <patternFill patternType="solid">
        <fgColor rgb="FFE7E6E6"/>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top style="medium">
        <color rgb="FFD9D9D9"/>
      </top>
      <bottom style="medium">
        <color rgb="FFAB0034"/>
      </bottom>
      <diagonal/>
    </border>
    <border>
      <left/>
      <right/>
      <top style="medium">
        <color rgb="FFD9D9D9"/>
      </top>
      <bottom style="medium">
        <color rgb="FFD9D9D9"/>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s>
  <cellStyleXfs count="9">
    <xf numFmtId="0" fontId="0" fillId="0" borderId="0"/>
    <xf numFmtId="9" fontId="1" fillId="0" borderId="0" applyFont="0" applyFill="0" applyBorder="0" applyAlignment="0" applyProtection="0"/>
    <xf numFmtId="0" fontId="4" fillId="0" borderId="0">
      <alignment vertical="center"/>
    </xf>
    <xf numFmtId="3" fontId="4" fillId="4" borderId="1" applyFont="0">
      <alignment horizontal="right" vertical="center"/>
      <protection locked="0"/>
    </xf>
    <xf numFmtId="0" fontId="12" fillId="0" borderId="0" applyNumberFormat="0" applyFill="0" applyBorder="0" applyAlignment="0" applyProtection="0"/>
    <xf numFmtId="43" fontId="1" fillId="0" borderId="0" applyFont="0" applyFill="0" applyBorder="0" applyAlignment="0" applyProtection="0"/>
    <xf numFmtId="0" fontId="4" fillId="0" borderId="0">
      <alignment vertical="center"/>
    </xf>
    <xf numFmtId="9" fontId="60" fillId="0" borderId="0" applyFont="0" applyFill="0" applyBorder="0" applyAlignment="0" applyProtection="0"/>
    <xf numFmtId="0" fontId="4" fillId="0" borderId="0"/>
  </cellStyleXfs>
  <cellXfs count="458">
    <xf numFmtId="0" fontId="0" fillId="0" borderId="0" xfId="0"/>
    <xf numFmtId="0" fontId="0" fillId="2" borderId="0" xfId="0" applyFill="1"/>
    <xf numFmtId="0" fontId="3" fillId="0" borderId="0" xfId="0" applyFont="1"/>
    <xf numFmtId="0" fontId="3" fillId="2" borderId="0" xfId="0" applyFont="1" applyFill="1" applyAlignment="1">
      <alignment horizontal="right"/>
    </xf>
    <xf numFmtId="0" fontId="2" fillId="5" borderId="0" xfId="0" applyFont="1" applyFill="1"/>
    <xf numFmtId="0" fontId="6" fillId="2" borderId="0" xfId="0" applyFont="1" applyFill="1"/>
    <xf numFmtId="0" fontId="0" fillId="3" borderId="0" xfId="0" applyFill="1"/>
    <xf numFmtId="0" fontId="7" fillId="2" borderId="0" xfId="0" applyFont="1" applyFill="1"/>
    <xf numFmtId="14" fontId="7" fillId="2" borderId="0" xfId="0" applyNumberFormat="1" applyFont="1" applyFill="1"/>
    <xf numFmtId="0" fontId="8" fillId="2" borderId="0" xfId="0" applyFont="1" applyFill="1" applyAlignment="1">
      <alignment horizontal="right"/>
    </xf>
    <xf numFmtId="0" fontId="9" fillId="2" borderId="0" xfId="0" applyFont="1" applyFill="1"/>
    <xf numFmtId="0" fontId="5" fillId="2" borderId="0" xfId="0" applyFont="1" applyFill="1"/>
    <xf numFmtId="0" fontId="2" fillId="2" borderId="0" xfId="0" applyFont="1" applyFill="1"/>
    <xf numFmtId="0" fontId="10" fillId="5" borderId="0" xfId="0" applyFont="1" applyFill="1"/>
    <xf numFmtId="0" fontId="11" fillId="6" borderId="0" xfId="0" applyFont="1" applyFill="1"/>
    <xf numFmtId="0" fontId="11" fillId="6" borderId="0" xfId="0" quotePrefix="1" applyFont="1" applyFill="1" applyAlignment="1">
      <alignment horizontal="right"/>
    </xf>
    <xf numFmtId="0" fontId="13" fillId="6" borderId="0" xfId="4" applyFont="1" applyFill="1"/>
    <xf numFmtId="0" fontId="14" fillId="5" borderId="0" xfId="0" applyFont="1" applyFill="1"/>
    <xf numFmtId="0" fontId="15" fillId="5" borderId="0" xfId="0" applyFont="1" applyFill="1"/>
    <xf numFmtId="14" fontId="16" fillId="2" borderId="0" xfId="0" applyNumberFormat="1" applyFont="1" applyFill="1"/>
    <xf numFmtId="0" fontId="16" fillId="2" borderId="0" xfId="0" applyFont="1" applyFill="1"/>
    <xf numFmtId="0" fontId="3" fillId="2" borderId="0" xfId="0" applyFont="1" applyFill="1"/>
    <xf numFmtId="0" fontId="17" fillId="2" borderId="0" xfId="0" applyFont="1" applyFill="1"/>
    <xf numFmtId="0" fontId="18" fillId="2" borderId="0" xfId="0" applyFont="1" applyFill="1"/>
    <xf numFmtId="14" fontId="17" fillId="2" borderId="0" xfId="0" applyNumberFormat="1" applyFont="1" applyFill="1" applyAlignment="1">
      <alignment horizontal="center" vertical="center"/>
    </xf>
    <xf numFmtId="0" fontId="19" fillId="2" borderId="0" xfId="0" applyFont="1" applyFill="1" applyAlignment="1">
      <alignment vertical="center" wrapText="1"/>
    </xf>
    <xf numFmtId="0" fontId="20" fillId="2" borderId="11" xfId="0" applyFont="1" applyFill="1" applyBorder="1" applyAlignment="1">
      <alignment vertical="center" wrapText="1"/>
    </xf>
    <xf numFmtId="0" fontId="17" fillId="2" borderId="1" xfId="0" applyFont="1" applyFill="1" applyBorder="1" applyAlignment="1">
      <alignment horizontal="center" vertical="center" wrapText="1"/>
    </xf>
    <xf numFmtId="0" fontId="19" fillId="2" borderId="10" xfId="0" applyFont="1" applyFill="1" applyBorder="1" applyAlignment="1">
      <alignment vertical="center" wrapText="1"/>
    </xf>
    <xf numFmtId="0" fontId="19" fillId="2" borderId="5" xfId="0" applyFont="1" applyFill="1" applyBorder="1" applyAlignment="1">
      <alignment vertical="center" wrapText="1"/>
    </xf>
    <xf numFmtId="0" fontId="21" fillId="3" borderId="1" xfId="0" applyFont="1" applyFill="1" applyBorder="1" applyAlignment="1">
      <alignmen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center" wrapText="1"/>
    </xf>
    <xf numFmtId="3" fontId="22" fillId="2"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2" borderId="1" xfId="0" applyFont="1" applyFill="1" applyBorder="1" applyAlignment="1">
      <alignment vertical="center" wrapText="1"/>
    </xf>
    <xf numFmtId="0" fontId="22" fillId="2" borderId="1" xfId="0" applyFont="1" applyFill="1" applyBorder="1" applyAlignment="1">
      <alignment horizontal="justify"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justify" vertical="center" wrapText="1"/>
    </xf>
    <xf numFmtId="0" fontId="25" fillId="2" borderId="12" xfId="0" applyFont="1" applyFill="1" applyBorder="1" applyAlignment="1">
      <alignment vertical="center" wrapText="1"/>
    </xf>
    <xf numFmtId="0" fontId="17" fillId="2" borderId="1" xfId="0" applyFont="1" applyFill="1" applyBorder="1"/>
    <xf numFmtId="14" fontId="15" fillId="5" borderId="0" xfId="0" applyNumberFormat="1" applyFont="1" applyFill="1"/>
    <xf numFmtId="14"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indent="1"/>
    </xf>
    <xf numFmtId="0" fontId="24"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6" fillId="5" borderId="0" xfId="0" applyFont="1" applyFill="1"/>
    <xf numFmtId="14" fontId="0" fillId="2" borderId="0" xfId="0" applyNumberFormat="1" applyFill="1"/>
    <xf numFmtId="0" fontId="27" fillId="2" borderId="0" xfId="0" applyFont="1" applyFill="1"/>
    <xf numFmtId="0" fontId="0" fillId="2" borderId="0" xfId="0" applyFill="1" applyAlignment="1">
      <alignment vertical="center"/>
    </xf>
    <xf numFmtId="0" fontId="28" fillId="2" borderId="0" xfId="0" applyFont="1" applyFill="1" applyAlignment="1">
      <alignment wrapText="1"/>
    </xf>
    <xf numFmtId="0" fontId="28" fillId="2" borderId="0" xfId="0" applyFont="1" applyFill="1"/>
    <xf numFmtId="0" fontId="29" fillId="2" borderId="0" xfId="0" applyFont="1" applyFill="1"/>
    <xf numFmtId="0" fontId="30" fillId="2" borderId="0" xfId="0" applyFont="1" applyFill="1" applyAlignment="1">
      <alignment vertical="center"/>
    </xf>
    <xf numFmtId="0" fontId="31" fillId="2" borderId="0" xfId="0" applyFont="1" applyFill="1" applyAlignment="1">
      <alignment vertical="center"/>
    </xf>
    <xf numFmtId="0" fontId="10" fillId="5" borderId="15" xfId="0" applyFont="1" applyFill="1" applyBorder="1" applyAlignment="1">
      <alignment vertical="center"/>
    </xf>
    <xf numFmtId="0" fontId="32" fillId="5" borderId="0" xfId="0" applyFont="1" applyFill="1"/>
    <xf numFmtId="0" fontId="33" fillId="2" borderId="0" xfId="0" applyFont="1" applyFill="1" applyAlignment="1">
      <alignment vertical="center" wrapText="1"/>
    </xf>
    <xf numFmtId="0" fontId="33" fillId="2" borderId="0" xfId="0" applyFont="1" applyFill="1" applyAlignment="1">
      <alignment horizontal="center" vertical="center" wrapText="1"/>
    </xf>
    <xf numFmtId="0" fontId="23" fillId="2" borderId="0" xfId="0" applyFont="1" applyFill="1" applyAlignment="1">
      <alignment vertical="center" wrapText="1"/>
    </xf>
    <xf numFmtId="0" fontId="23" fillId="2"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0" xfId="0" applyFont="1" applyFill="1" applyAlignment="1">
      <alignment vertical="center" wrapText="1"/>
    </xf>
    <xf numFmtId="0" fontId="17" fillId="2" borderId="1" xfId="0" applyFont="1" applyFill="1" applyBorder="1" applyAlignment="1">
      <alignment vertical="center"/>
    </xf>
    <xf numFmtId="0" fontId="22" fillId="2" borderId="1" xfId="0" applyFont="1" applyFill="1" applyBorder="1" applyAlignment="1">
      <alignment horizontal="right" vertical="center" wrapText="1"/>
    </xf>
    <xf numFmtId="0" fontId="22" fillId="2" borderId="1" xfId="0" applyFont="1" applyFill="1" applyBorder="1" applyAlignment="1">
      <alignment horizontal="right" vertical="center" wrapText="1" indent="1"/>
    </xf>
    <xf numFmtId="0" fontId="22" fillId="2" borderId="1" xfId="0" applyFont="1" applyFill="1" applyBorder="1" applyAlignment="1">
      <alignment horizontal="right" vertical="top" wrapText="1"/>
    </xf>
    <xf numFmtId="0" fontId="23" fillId="2" borderId="1" xfId="0" applyFont="1" applyFill="1" applyBorder="1" applyAlignment="1">
      <alignment vertical="center" wrapText="1"/>
    </xf>
    <xf numFmtId="0" fontId="36" fillId="2" borderId="0" xfId="0" applyFont="1" applyFill="1" applyAlignment="1">
      <alignment vertical="center"/>
    </xf>
    <xf numFmtId="14" fontId="29" fillId="2" borderId="0" xfId="0" applyNumberFormat="1" applyFont="1" applyFill="1"/>
    <xf numFmtId="0" fontId="37" fillId="2" borderId="0" xfId="0" applyFont="1" applyFill="1" applyAlignment="1">
      <alignment horizontal="right"/>
    </xf>
    <xf numFmtId="164" fontId="33" fillId="2" borderId="0" xfId="5" applyNumberFormat="1" applyFont="1" applyFill="1" applyBorder="1" applyAlignment="1">
      <alignment vertical="center" wrapText="1"/>
    </xf>
    <xf numFmtId="0" fontId="33" fillId="2" borderId="0" xfId="0" applyFont="1" applyFill="1" applyAlignment="1">
      <alignment horizontal="right" vertical="center" wrapText="1"/>
    </xf>
    <xf numFmtId="0" fontId="33" fillId="2" borderId="0" xfId="0" applyFont="1" applyFill="1" applyAlignment="1">
      <alignment horizontal="right" vertical="center" wrapText="1" indent="1"/>
    </xf>
    <xf numFmtId="0" fontId="33" fillId="2" borderId="0" xfId="0" applyFont="1" applyFill="1" applyAlignment="1">
      <alignment horizontal="right" vertical="top" wrapText="1"/>
    </xf>
    <xf numFmtId="164" fontId="38" fillId="2" borderId="0" xfId="5" applyNumberFormat="1" applyFont="1" applyFill="1" applyBorder="1" applyAlignment="1">
      <alignment vertical="center" wrapText="1"/>
    </xf>
    <xf numFmtId="0" fontId="17" fillId="2" borderId="1" xfId="0" quotePrefix="1" applyFont="1" applyFill="1" applyBorder="1" applyAlignment="1">
      <alignment horizontal="center" vertical="center"/>
    </xf>
    <xf numFmtId="0" fontId="25" fillId="2" borderId="1" xfId="2" applyFont="1" applyFill="1" applyBorder="1" applyAlignment="1">
      <alignment horizontal="left" vertical="center" wrapText="1" indent="1"/>
    </xf>
    <xf numFmtId="3" fontId="25" fillId="2" borderId="1" xfId="3" applyFont="1" applyFill="1" applyAlignment="1">
      <alignment horizontal="center" vertical="center"/>
      <protection locked="0"/>
    </xf>
    <xf numFmtId="10" fontId="25" fillId="2" borderId="1" xfId="1" applyNumberFormat="1" applyFont="1" applyFill="1" applyBorder="1" applyAlignment="1" applyProtection="1">
      <alignment horizontal="center" vertical="center" wrapText="1"/>
      <protection locked="0"/>
    </xf>
    <xf numFmtId="0" fontId="39" fillId="5" borderId="0" xfId="0" applyFont="1" applyFill="1" applyAlignment="1">
      <alignment vertical="center" wrapText="1"/>
    </xf>
    <xf numFmtId="0" fontId="40" fillId="5" borderId="0" xfId="0" applyFont="1" applyFill="1" applyAlignment="1">
      <alignment vertical="center" wrapText="1"/>
    </xf>
    <xf numFmtId="0" fontId="40" fillId="2" borderId="0" xfId="0" applyFont="1" applyFill="1" applyAlignment="1">
      <alignment vertical="center" wrapText="1"/>
    </xf>
    <xf numFmtId="0" fontId="21" fillId="2" borderId="14" xfId="0" applyFont="1" applyFill="1" applyBorder="1" applyAlignment="1">
      <alignment horizontal="center" vertical="center"/>
    </xf>
    <xf numFmtId="0" fontId="21" fillId="2" borderId="1"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7" fillId="2" borderId="1" xfId="0" applyFont="1" applyFill="1" applyBorder="1" applyAlignment="1">
      <alignment vertical="center" wrapText="1"/>
    </xf>
    <xf numFmtId="0" fontId="22" fillId="3" borderId="1" xfId="0" applyFont="1" applyFill="1" applyBorder="1" applyAlignment="1">
      <alignment horizontal="center" vertical="center" wrapText="1"/>
    </xf>
    <xf numFmtId="0" fontId="23" fillId="3" borderId="1" xfId="0" applyFont="1" applyFill="1" applyBorder="1" applyAlignment="1">
      <alignment vertical="center" wrapText="1"/>
    </xf>
    <xf numFmtId="0" fontId="14" fillId="5" borderId="0" xfId="0" applyFont="1" applyFill="1" applyAlignment="1">
      <alignment vertical="center"/>
    </xf>
    <xf numFmtId="0" fontId="41" fillId="5" borderId="0" xfId="0" applyFont="1" applyFill="1"/>
    <xf numFmtId="0" fontId="22" fillId="2" borderId="0" xfId="0" applyFont="1" applyFill="1" applyAlignment="1">
      <alignment vertical="center" wrapText="1"/>
    </xf>
    <xf numFmtId="0" fontId="17" fillId="2" borderId="1" xfId="0" applyFont="1" applyFill="1" applyBorder="1" applyAlignment="1">
      <alignment horizontal="center" vertical="center"/>
    </xf>
    <xf numFmtId="0" fontId="22" fillId="2" borderId="12" xfId="0" applyFont="1" applyFill="1" applyBorder="1" applyAlignment="1">
      <alignment horizontal="center" vertical="center" wrapText="1"/>
    </xf>
    <xf numFmtId="3" fontId="17" fillId="2" borderId="1" xfId="0" applyNumberFormat="1" applyFont="1" applyFill="1" applyBorder="1" applyAlignment="1">
      <alignment vertical="center" wrapText="1"/>
    </xf>
    <xf numFmtId="0" fontId="17" fillId="2" borderId="0" xfId="0" applyFont="1" applyFill="1" applyAlignment="1">
      <alignment vertical="center"/>
    </xf>
    <xf numFmtId="0" fontId="2" fillId="3" borderId="0" xfId="0" applyFont="1" applyFill="1"/>
    <xf numFmtId="0" fontId="16" fillId="5" borderId="0" xfId="0" applyFont="1" applyFill="1"/>
    <xf numFmtId="14" fontId="17" fillId="2" borderId="0" xfId="0" applyNumberFormat="1" applyFont="1" applyFill="1"/>
    <xf numFmtId="0" fontId="16" fillId="2" borderId="0" xfId="0" applyFont="1" applyFill="1" applyAlignment="1">
      <alignment vertical="center"/>
    </xf>
    <xf numFmtId="0" fontId="25" fillId="2" borderId="0" xfId="0" applyFont="1" applyFill="1"/>
    <xf numFmtId="0" fontId="16" fillId="2" borderId="0" xfId="0" applyFont="1" applyFill="1" applyAlignment="1">
      <alignment vertical="center" wrapText="1"/>
    </xf>
    <xf numFmtId="0" fontId="16" fillId="2" borderId="0" xfId="0" applyFont="1" applyFill="1" applyAlignment="1">
      <alignment horizontal="right" vertical="top" wrapText="1"/>
    </xf>
    <xf numFmtId="166" fontId="16" fillId="2" borderId="0" xfId="1" applyNumberFormat="1" applyFont="1" applyFill="1"/>
    <xf numFmtId="0" fontId="46" fillId="5" borderId="0" xfId="0" applyFont="1" applyFill="1"/>
    <xf numFmtId="0" fontId="47" fillId="2" borderId="0" xfId="0" applyFont="1" applyFill="1" applyAlignment="1">
      <alignment vertical="center"/>
    </xf>
    <xf numFmtId="0" fontId="48" fillId="2" borderId="0" xfId="0" applyFont="1" applyFill="1" applyAlignment="1">
      <alignment vertical="center"/>
    </xf>
    <xf numFmtId="0" fontId="17" fillId="2" borderId="1" xfId="0" applyFont="1" applyFill="1" applyBorder="1" applyAlignment="1">
      <alignment horizontal="center"/>
    </xf>
    <xf numFmtId="0" fontId="7" fillId="2" borderId="0" xfId="0" applyFont="1" applyFill="1" applyAlignment="1">
      <alignment horizontal="center"/>
    </xf>
    <xf numFmtId="0" fontId="25" fillId="2" borderId="1" xfId="0" applyFont="1" applyFill="1" applyBorder="1" applyAlignment="1">
      <alignment horizontal="center" vertical="center"/>
    </xf>
    <xf numFmtId="0" fontId="25" fillId="2" borderId="1" xfId="0" applyFont="1" applyFill="1" applyBorder="1" applyAlignment="1">
      <alignment wrapText="1"/>
    </xf>
    <xf numFmtId="0" fontId="50" fillId="2" borderId="1" xfId="0" applyFont="1" applyFill="1" applyBorder="1" applyAlignment="1">
      <alignment horizontal="center" vertical="center"/>
    </xf>
    <xf numFmtId="0" fontId="50" fillId="2" borderId="1" xfId="0" applyFont="1" applyFill="1" applyBorder="1" applyAlignment="1">
      <alignment wrapText="1"/>
    </xf>
    <xf numFmtId="0" fontId="51" fillId="2" borderId="0" xfId="0" applyFont="1" applyFill="1" applyAlignment="1">
      <alignment vertical="center"/>
    </xf>
    <xf numFmtId="0" fontId="7" fillId="2" borderId="0" xfId="0" applyFont="1" applyFill="1" applyAlignment="1">
      <alignment horizontal="center" vertical="center" wrapText="1"/>
    </xf>
    <xf numFmtId="0" fontId="9" fillId="2" borderId="0" xfId="0" applyFont="1" applyFill="1" applyAlignment="1">
      <alignment horizontal="center" vertical="center"/>
    </xf>
    <xf numFmtId="0" fontId="9" fillId="2" borderId="0" xfId="0" applyFont="1" applyFill="1" applyAlignment="1">
      <alignment wrapText="1"/>
    </xf>
    <xf numFmtId="3" fontId="9" fillId="2" borderId="0" xfId="0" applyNumberFormat="1" applyFont="1" applyFill="1"/>
    <xf numFmtId="0" fontId="52" fillId="2" borderId="0" xfId="0" applyFont="1" applyFill="1" applyAlignment="1">
      <alignment horizontal="center" vertical="center"/>
    </xf>
    <xf numFmtId="0" fontId="52" fillId="2" borderId="0" xfId="0" applyFont="1" applyFill="1" applyAlignment="1">
      <alignment wrapText="1"/>
    </xf>
    <xf numFmtId="0" fontId="53" fillId="2" borderId="0" xfId="0" applyFont="1" applyFill="1" applyAlignment="1">
      <alignment vertical="center"/>
    </xf>
    <xf numFmtId="0" fontId="41" fillId="2" borderId="0" xfId="0" applyFont="1" applyFill="1"/>
    <xf numFmtId="0" fontId="17" fillId="2" borderId="0" xfId="0" applyFont="1" applyFill="1" applyAlignment="1">
      <alignment vertical="center" wrapText="1"/>
    </xf>
    <xf numFmtId="0" fontId="46" fillId="9" borderId="0" xfId="0" applyFont="1" applyFill="1"/>
    <xf numFmtId="0" fontId="7" fillId="2" borderId="0" xfId="0" applyFont="1" applyFill="1" applyAlignment="1">
      <alignment vertical="center"/>
    </xf>
    <xf numFmtId="0" fontId="43" fillId="2" borderId="0" xfId="0" applyFont="1" applyFill="1" applyAlignment="1">
      <alignment horizontal="right"/>
    </xf>
    <xf numFmtId="166" fontId="7" fillId="2" borderId="0" xfId="1" applyNumberFormat="1" applyFont="1" applyFill="1"/>
    <xf numFmtId="0" fontId="7" fillId="2" borderId="0" xfId="0" applyFont="1" applyFill="1" applyAlignment="1">
      <alignment vertical="center" wrapText="1"/>
    </xf>
    <xf numFmtId="49" fontId="7" fillId="2" borderId="0" xfId="0" applyNumberFormat="1" applyFont="1" applyFill="1" applyAlignment="1">
      <alignment horizontal="center" vertical="center" wrapText="1"/>
    </xf>
    <xf numFmtId="164" fontId="7" fillId="2" borderId="0" xfId="5" applyNumberFormat="1" applyFont="1" applyFill="1" applyBorder="1" applyAlignment="1">
      <alignment vertical="center" wrapText="1"/>
    </xf>
    <xf numFmtId="49" fontId="55" fillId="2" borderId="0" xfId="0" applyNumberFormat="1" applyFont="1" applyFill="1" applyAlignment="1">
      <alignment horizontal="center" vertical="center" wrapText="1"/>
    </xf>
    <xf numFmtId="0" fontId="55" fillId="2" borderId="0" xfId="0" applyFont="1" applyFill="1" applyAlignment="1">
      <alignment vertical="center" wrapText="1"/>
    </xf>
    <xf numFmtId="164" fontId="55" fillId="2" borderId="0" xfId="0" applyNumberFormat="1" applyFont="1" applyFill="1" applyAlignment="1">
      <alignment vertical="center" wrapText="1"/>
    </xf>
    <xf numFmtId="0" fontId="49" fillId="2" borderId="0" xfId="0" applyFont="1" applyFill="1" applyAlignment="1">
      <alignment vertical="center"/>
    </xf>
    <xf numFmtId="0" fontId="56" fillId="2" borderId="0" xfId="0" applyFont="1" applyFill="1" applyAlignment="1">
      <alignment vertical="center" wrapText="1"/>
    </xf>
    <xf numFmtId="0" fontId="14" fillId="5" borderId="0" xfId="0" applyFont="1" applyFill="1" applyAlignment="1">
      <alignment horizontal="left"/>
    </xf>
    <xf numFmtId="0" fontId="57" fillId="5" borderId="0" xfId="0" applyFont="1" applyFill="1"/>
    <xf numFmtId="0" fontId="22" fillId="2" borderId="6"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2" borderId="13" xfId="0" applyFont="1" applyFill="1" applyBorder="1" applyAlignment="1">
      <alignment vertical="center" wrapText="1"/>
    </xf>
    <xf numFmtId="0" fontId="23" fillId="2" borderId="14" xfId="0" applyFont="1" applyFill="1" applyBorder="1" applyAlignment="1">
      <alignment vertical="center" wrapText="1"/>
    </xf>
    <xf numFmtId="0" fontId="23" fillId="2" borderId="7"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3" xfId="0" applyFont="1" applyFill="1" applyBorder="1" applyAlignment="1">
      <alignment horizontal="center" vertical="center" wrapText="1"/>
    </xf>
    <xf numFmtId="3" fontId="22" fillId="2" borderId="1" xfId="0" applyNumberFormat="1" applyFont="1" applyFill="1" applyBorder="1" applyAlignment="1">
      <alignment horizontal="right" vertical="center" wrapText="1"/>
    </xf>
    <xf numFmtId="3" fontId="22" fillId="2" borderId="6" xfId="0" applyNumberFormat="1" applyFont="1" applyFill="1" applyBorder="1" applyAlignment="1">
      <alignment horizontal="right" vertical="center" wrapText="1"/>
    </xf>
    <xf numFmtId="3" fontId="17" fillId="2" borderId="1" xfId="0" applyNumberFormat="1" applyFont="1" applyFill="1" applyBorder="1" applyAlignment="1">
      <alignment horizontal="right" vertical="center" wrapText="1"/>
    </xf>
    <xf numFmtId="0" fontId="44" fillId="2" borderId="1" xfId="0" applyFont="1" applyFill="1" applyBorder="1" applyAlignment="1">
      <alignment vertical="center" wrapText="1"/>
    </xf>
    <xf numFmtId="3" fontId="22" fillId="2" borderId="12" xfId="0" applyNumberFormat="1" applyFont="1" applyFill="1" applyBorder="1" applyAlignment="1">
      <alignment horizontal="right" vertical="center" wrapText="1"/>
    </xf>
    <xf numFmtId="3" fontId="22" fillId="2" borderId="2" xfId="0" applyNumberFormat="1" applyFont="1" applyFill="1" applyBorder="1" applyAlignment="1">
      <alignment horizontal="right" vertical="center" wrapText="1"/>
    </xf>
    <xf numFmtId="0" fontId="58" fillId="2" borderId="0" xfId="0" applyFont="1" applyFill="1" applyAlignment="1">
      <alignment vertical="center"/>
    </xf>
    <xf numFmtId="14" fontId="25" fillId="5" borderId="0" xfId="0" applyNumberFormat="1" applyFont="1" applyFill="1"/>
    <xf numFmtId="0" fontId="0" fillId="6" borderId="0" xfId="0" applyFill="1"/>
    <xf numFmtId="0" fontId="17" fillId="2" borderId="13" xfId="0" applyFont="1" applyFill="1" applyBorder="1" applyAlignment="1">
      <alignment horizontal="center" vertical="center" wrapText="1"/>
    </xf>
    <xf numFmtId="0" fontId="17" fillId="2" borderId="0" xfId="0" quotePrefix="1" applyFont="1" applyFill="1" applyAlignment="1">
      <alignment horizontal="left" vertical="center" indent="5"/>
    </xf>
    <xf numFmtId="0" fontId="17" fillId="2" borderId="7"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43" fillId="2" borderId="1" xfId="0" applyFont="1" applyFill="1" applyBorder="1"/>
    <xf numFmtId="0" fontId="43" fillId="2" borderId="1" xfId="0" applyFont="1" applyFill="1" applyBorder="1" applyAlignment="1">
      <alignment vertical="center" wrapText="1"/>
    </xf>
    <xf numFmtId="0" fontId="17" fillId="0" borderId="1" xfId="0" applyFont="1" applyBorder="1" applyAlignment="1">
      <alignment horizontal="center" vertical="center"/>
    </xf>
    <xf numFmtId="0" fontId="21" fillId="0" borderId="1" xfId="0" applyFont="1" applyBorder="1" applyAlignment="1">
      <alignment vertical="center" wrapText="1"/>
    </xf>
    <xf numFmtId="0" fontId="24" fillId="2" borderId="1" xfId="0" applyFont="1" applyFill="1" applyBorder="1" applyAlignment="1">
      <alignment vertical="center"/>
    </xf>
    <xf numFmtId="0" fontId="17" fillId="5" borderId="0" xfId="0" applyFont="1" applyFill="1"/>
    <xf numFmtId="0" fontId="24" fillId="2" borderId="1" xfId="0" applyFont="1" applyFill="1" applyBorder="1" applyAlignment="1">
      <alignment vertical="center" wrapText="1"/>
    </xf>
    <xf numFmtId="3" fontId="17" fillId="2" borderId="1" xfId="5" applyNumberFormat="1" applyFont="1" applyFill="1" applyBorder="1"/>
    <xf numFmtId="3" fontId="21" fillId="3" borderId="1" xfId="5" applyNumberFormat="1" applyFont="1" applyFill="1" applyBorder="1"/>
    <xf numFmtId="0" fontId="24" fillId="3" borderId="1" xfId="0" applyFont="1" applyFill="1" applyBorder="1" applyAlignment="1">
      <alignment horizontal="center" vertical="center"/>
    </xf>
    <xf numFmtId="0" fontId="25" fillId="2" borderId="1" xfId="0" applyFont="1" applyFill="1" applyBorder="1" applyAlignment="1">
      <alignment horizontal="justify" vertical="center"/>
    </xf>
    <xf numFmtId="3" fontId="25" fillId="2" borderId="1" xfId="0" applyNumberFormat="1" applyFont="1" applyFill="1" applyBorder="1" applyAlignment="1">
      <alignment vertical="center"/>
    </xf>
    <xf numFmtId="0" fontId="24" fillId="2" borderId="1" xfId="0" applyFont="1" applyFill="1" applyBorder="1" applyAlignment="1">
      <alignment horizontal="center" vertical="center"/>
    </xf>
    <xf numFmtId="0" fontId="24" fillId="2" borderId="1" xfId="0" applyFont="1" applyFill="1" applyBorder="1" applyAlignment="1">
      <alignment horizontal="justify" vertical="center"/>
    </xf>
    <xf numFmtId="3" fontId="24" fillId="2" borderId="1" xfId="0" applyNumberFormat="1" applyFont="1" applyFill="1" applyBorder="1" applyAlignment="1">
      <alignment vertical="center"/>
    </xf>
    <xf numFmtId="0" fontId="24" fillId="2" borderId="1" xfId="0" applyFont="1" applyFill="1" applyBorder="1" applyAlignment="1">
      <alignment horizontal="justify" vertical="center" wrapText="1"/>
    </xf>
    <xf numFmtId="0" fontId="25" fillId="2" borderId="1" xfId="0" applyFont="1" applyFill="1" applyBorder="1" applyAlignment="1">
      <alignment vertical="center"/>
    </xf>
    <xf numFmtId="0" fontId="24" fillId="7" borderId="1" xfId="0" applyFont="1" applyFill="1" applyBorder="1" applyAlignment="1">
      <alignment horizontal="center" vertical="center"/>
    </xf>
    <xf numFmtId="0" fontId="24" fillId="7" borderId="1" xfId="0" applyFont="1" applyFill="1" applyBorder="1" applyAlignment="1">
      <alignment horizontal="justify" vertical="center" wrapText="1"/>
    </xf>
    <xf numFmtId="164" fontId="24" fillId="7" borderId="1" xfId="5" applyNumberFormat="1" applyFont="1" applyFill="1" applyBorder="1" applyAlignment="1">
      <alignment vertical="center"/>
    </xf>
    <xf numFmtId="3" fontId="24" fillId="7" borderId="1" xfId="0" applyNumberFormat="1" applyFont="1" applyFill="1" applyBorder="1" applyAlignment="1">
      <alignment vertical="center"/>
    </xf>
    <xf numFmtId="3" fontId="24" fillId="3" borderId="1" xfId="0" applyNumberFormat="1" applyFont="1" applyFill="1" applyBorder="1" applyAlignment="1">
      <alignment vertical="center"/>
    </xf>
    <xf numFmtId="0" fontId="24" fillId="3" borderId="1" xfId="0" applyFont="1" applyFill="1" applyBorder="1" applyAlignment="1">
      <alignment horizontal="justify" vertical="center" wrapText="1"/>
    </xf>
    <xf numFmtId="167" fontId="22" fillId="2" borderId="1" xfId="5" applyNumberFormat="1" applyFont="1" applyFill="1" applyBorder="1" applyAlignment="1">
      <alignment vertical="center" wrapText="1"/>
    </xf>
    <xf numFmtId="167" fontId="23" fillId="2" borderId="1" xfId="5" applyNumberFormat="1" applyFont="1" applyFill="1" applyBorder="1" applyAlignment="1">
      <alignment vertical="center" wrapText="1"/>
    </xf>
    <xf numFmtId="167" fontId="17" fillId="2" borderId="1" xfId="5" applyNumberFormat="1" applyFont="1" applyFill="1" applyBorder="1"/>
    <xf numFmtId="167" fontId="16" fillId="2" borderId="1" xfId="5" applyNumberFormat="1" applyFont="1" applyFill="1" applyBorder="1"/>
    <xf numFmtId="167" fontId="18" fillId="2" borderId="1" xfId="5" applyNumberFormat="1" applyFont="1" applyFill="1" applyBorder="1"/>
    <xf numFmtId="0" fontId="14" fillId="9" borderId="0" xfId="0" applyFont="1" applyFill="1" applyAlignment="1">
      <alignment vertical="center"/>
    </xf>
    <xf numFmtId="0" fontId="9" fillId="5" borderId="0" xfId="0" applyFont="1" applyFill="1"/>
    <xf numFmtId="49" fontId="22" fillId="2" borderId="1" xfId="0" applyNumberFormat="1"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167" fontId="21" fillId="2" borderId="1" xfId="5" applyNumberFormat="1" applyFont="1" applyFill="1" applyBorder="1"/>
    <xf numFmtId="0" fontId="54" fillId="2" borderId="0" xfId="0" applyFont="1" applyFill="1"/>
    <xf numFmtId="0" fontId="21" fillId="0" borderId="1" xfId="0" applyFont="1" applyBorder="1" applyAlignment="1">
      <alignment horizontal="center" vertical="center"/>
    </xf>
    <xf numFmtId="3" fontId="17" fillId="0" borderId="1" xfId="0" applyNumberFormat="1" applyFont="1" applyBorder="1"/>
    <xf numFmtId="0" fontId="17" fillId="0" borderId="1" xfId="0" applyFont="1" applyBorder="1" applyAlignment="1">
      <alignment vertical="center"/>
    </xf>
    <xf numFmtId="0" fontId="21" fillId="0" borderId="1" xfId="0" applyFont="1" applyBorder="1" applyAlignment="1">
      <alignment vertical="center"/>
    </xf>
    <xf numFmtId="3" fontId="21" fillId="2" borderId="1" xfId="5" applyNumberFormat="1" applyFont="1" applyFill="1" applyBorder="1"/>
    <xf numFmtId="165" fontId="22" fillId="2" borderId="1" xfId="0" applyNumberFormat="1" applyFont="1" applyFill="1" applyBorder="1" applyAlignment="1">
      <alignment horizontal="center" vertical="center" wrapText="1"/>
    </xf>
    <xf numFmtId="165" fontId="25" fillId="2" borderId="1" xfId="1" applyNumberFormat="1" applyFont="1" applyFill="1" applyBorder="1" applyAlignment="1">
      <alignment horizontal="center" vertical="center" wrapText="1"/>
    </xf>
    <xf numFmtId="3" fontId="0" fillId="2" borderId="0" xfId="0" applyNumberFormat="1" applyFill="1"/>
    <xf numFmtId="167" fontId="23" fillId="3" borderId="1" xfId="5" applyNumberFormat="1" applyFont="1" applyFill="1" applyBorder="1" applyAlignment="1">
      <alignment vertical="center" wrapText="1"/>
    </xf>
    <xf numFmtId="167" fontId="21" fillId="3" borderId="1" xfId="5" applyNumberFormat="1" applyFont="1" applyFill="1" applyBorder="1"/>
    <xf numFmtId="0" fontId="0" fillId="2" borderId="0" xfId="0" applyFill="1" applyAlignment="1">
      <alignment wrapText="1"/>
    </xf>
    <xf numFmtId="10" fontId="16" fillId="2" borderId="0" xfId="1" applyNumberFormat="1" applyFont="1" applyFill="1"/>
    <xf numFmtId="0" fontId="17" fillId="2" borderId="8" xfId="0" applyFont="1" applyFill="1" applyBorder="1" applyAlignment="1">
      <alignment horizontal="center" vertical="center" wrapText="1"/>
    </xf>
    <xf numFmtId="3" fontId="21" fillId="0" borderId="1" xfId="0" applyNumberFormat="1" applyFont="1" applyBorder="1"/>
    <xf numFmtId="0" fontId="17" fillId="0" borderId="0" xfId="0" applyFont="1"/>
    <xf numFmtId="3" fontId="61" fillId="2" borderId="0" xfId="0" applyNumberFormat="1" applyFont="1" applyFill="1" applyAlignment="1">
      <alignment horizontal="right" vertical="center"/>
    </xf>
    <xf numFmtId="3" fontId="62" fillId="2" borderId="0" xfId="0" applyNumberFormat="1" applyFont="1" applyFill="1" applyAlignment="1">
      <alignment horizontal="center"/>
    </xf>
    <xf numFmtId="4" fontId="16" fillId="2" borderId="0" xfId="0" applyNumberFormat="1" applyFont="1" applyFill="1"/>
    <xf numFmtId="0" fontId="17" fillId="2" borderId="0" xfId="0" quotePrefix="1" applyFont="1" applyFill="1"/>
    <xf numFmtId="0" fontId="63" fillId="2" borderId="0" xfId="0" quotePrefix="1" applyFont="1" applyFill="1"/>
    <xf numFmtId="0" fontId="44" fillId="2" borderId="0" xfId="0" applyFont="1" applyFill="1" applyAlignment="1">
      <alignment wrapText="1"/>
    </xf>
    <xf numFmtId="3" fontId="63" fillId="2" borderId="0" xfId="0" applyNumberFormat="1" applyFont="1" applyFill="1" applyAlignment="1">
      <alignment horizontal="center"/>
    </xf>
    <xf numFmtId="3" fontId="21" fillId="2" borderId="0" xfId="0" applyNumberFormat="1" applyFont="1" applyFill="1"/>
    <xf numFmtId="164" fontId="17" fillId="2" borderId="0" xfId="0" applyNumberFormat="1" applyFont="1" applyFill="1"/>
    <xf numFmtId="0" fontId="11" fillId="6" borderId="0" xfId="0" quotePrefix="1" applyFont="1" applyFill="1"/>
    <xf numFmtId="0" fontId="25" fillId="2" borderId="1" xfId="0" quotePrefix="1" applyFont="1" applyFill="1" applyBorder="1" applyAlignment="1">
      <alignment horizontal="center" vertical="center"/>
    </xf>
    <xf numFmtId="164" fontId="7" fillId="2" borderId="0" xfId="0" applyNumberFormat="1" applyFont="1" applyFill="1"/>
    <xf numFmtId="0" fontId="24" fillId="2" borderId="1" xfId="0" quotePrefix="1" applyFont="1" applyFill="1" applyBorder="1" applyAlignment="1">
      <alignment horizontal="center" vertical="center"/>
    </xf>
    <xf numFmtId="0" fontId="24" fillId="2" borderId="1" xfId="0" applyFont="1" applyFill="1" applyBorder="1" applyAlignment="1">
      <alignment wrapText="1"/>
    </xf>
    <xf numFmtId="3" fontId="22" fillId="2" borderId="0" xfId="0" applyNumberFormat="1" applyFont="1" applyFill="1" applyAlignment="1">
      <alignment horizontal="right" vertical="center" wrapText="1"/>
    </xf>
    <xf numFmtId="0" fontId="23" fillId="3" borderId="12" xfId="0" applyFont="1" applyFill="1" applyBorder="1" applyAlignment="1">
      <alignment horizontal="left" vertical="center" wrapText="1"/>
    </xf>
    <xf numFmtId="0" fontId="23" fillId="3" borderId="1" xfId="0" applyFont="1" applyFill="1" applyBorder="1" applyAlignment="1">
      <alignment horizontal="justify" vertical="center" wrapText="1"/>
    </xf>
    <xf numFmtId="165" fontId="23" fillId="3" borderId="1" xfId="1" applyNumberFormat="1" applyFont="1" applyFill="1" applyBorder="1" applyAlignment="1">
      <alignment horizontal="center" vertical="center" wrapText="1"/>
    </xf>
    <xf numFmtId="168" fontId="0" fillId="2" borderId="0" xfId="0" applyNumberFormat="1" applyFill="1"/>
    <xf numFmtId="165" fontId="25" fillId="2" borderId="1" xfId="1" applyNumberFormat="1" applyFont="1" applyFill="1" applyBorder="1" applyAlignment="1">
      <alignment vertical="center"/>
    </xf>
    <xf numFmtId="165" fontId="24" fillId="3" borderId="1" xfId="1" applyNumberFormat="1" applyFont="1" applyFill="1" applyBorder="1" applyAlignment="1">
      <alignment vertical="center"/>
    </xf>
    <xf numFmtId="0" fontId="64" fillId="2" borderId="1" xfId="0" applyFont="1" applyFill="1" applyBorder="1" applyAlignment="1">
      <alignment horizontal="center" vertical="center" wrapText="1"/>
    </xf>
    <xf numFmtId="3" fontId="65" fillId="0" borderId="1" xfId="0" applyNumberFormat="1" applyFont="1" applyBorder="1" applyAlignment="1">
      <alignment horizontal="right" vertical="center"/>
    </xf>
    <xf numFmtId="0" fontId="65" fillId="0" borderId="1" xfId="0" applyFont="1" applyBorder="1" applyAlignment="1">
      <alignment horizontal="right" vertical="center"/>
    </xf>
    <xf numFmtId="3" fontId="66" fillId="0" borderId="1" xfId="0" applyNumberFormat="1" applyFont="1" applyBorder="1" applyAlignment="1">
      <alignment horizontal="right" vertical="center"/>
    </xf>
    <xf numFmtId="0" fontId="67" fillId="6" borderId="0" xfId="0" applyFont="1" applyFill="1"/>
    <xf numFmtId="0" fontId="68" fillId="6" borderId="0" xfId="4" applyFont="1" applyFill="1"/>
    <xf numFmtId="0" fontId="17" fillId="2" borderId="1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6"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43" fillId="2" borderId="1" xfId="0" applyNumberFormat="1" applyFont="1" applyFill="1" applyBorder="1" applyAlignment="1">
      <alignment horizontal="center" vertical="center" wrapText="1"/>
    </xf>
    <xf numFmtId="0" fontId="43" fillId="2" borderId="1" xfId="0" applyFont="1" applyFill="1" applyBorder="1" applyAlignment="1">
      <alignment horizontal="left" vertical="center" wrapText="1" indent="1"/>
    </xf>
    <xf numFmtId="49" fontId="54" fillId="2" borderId="1" xfId="0" applyNumberFormat="1" applyFont="1" applyFill="1" applyBorder="1" applyAlignment="1">
      <alignment horizontal="center" vertical="center" wrapText="1"/>
    </xf>
    <xf numFmtId="0" fontId="54" fillId="2" borderId="1" xfId="0" applyFont="1" applyFill="1" applyBorder="1" applyAlignment="1">
      <alignment vertical="center" wrapText="1"/>
    </xf>
    <xf numFmtId="0" fontId="17" fillId="2" borderId="10" xfId="0" applyFont="1" applyFill="1" applyBorder="1" applyAlignment="1">
      <alignment horizontal="center" vertical="center" wrapText="1"/>
    </xf>
    <xf numFmtId="0" fontId="16" fillId="2" borderId="17" xfId="0" applyFont="1" applyFill="1" applyBorder="1" applyAlignment="1">
      <alignment horizontal="center" vertical="center" wrapText="1"/>
    </xf>
    <xf numFmtId="167" fontId="16" fillId="2" borderId="14" xfId="5" applyNumberFormat="1" applyFont="1" applyFill="1" applyBorder="1"/>
    <xf numFmtId="167" fontId="18" fillId="2" borderId="14" xfId="5" applyNumberFormat="1" applyFont="1" applyFill="1" applyBorder="1"/>
    <xf numFmtId="49" fontId="16" fillId="2" borderId="12" xfId="0" applyNumberFormat="1" applyFont="1" applyFill="1" applyBorder="1" applyAlignment="1">
      <alignment horizontal="center" vertical="center" wrapText="1"/>
    </xf>
    <xf numFmtId="0" fontId="16" fillId="2" borderId="1" xfId="0" applyFont="1" applyFill="1" applyBorder="1" applyAlignment="1">
      <alignment vertical="center" wrapText="1"/>
    </xf>
    <xf numFmtId="49" fontId="16"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indent="1"/>
    </xf>
    <xf numFmtId="0" fontId="3" fillId="2" borderId="1" xfId="0" applyFont="1" applyFill="1" applyBorder="1" applyAlignment="1">
      <alignment vertical="center" wrapText="1"/>
    </xf>
    <xf numFmtId="49" fontId="45" fillId="2" borderId="1" xfId="0" applyNumberFormat="1" applyFont="1" applyFill="1" applyBorder="1" applyAlignment="1">
      <alignment horizontal="center" vertical="center" wrapText="1"/>
    </xf>
    <xf numFmtId="0" fontId="45" fillId="2" borderId="1" xfId="0" applyFont="1" applyFill="1" applyBorder="1" applyAlignment="1">
      <alignment vertical="center" wrapText="1"/>
    </xf>
    <xf numFmtId="167" fontId="16" fillId="2" borderId="8" xfId="5" applyNumberFormat="1" applyFont="1" applyFill="1" applyBorder="1"/>
    <xf numFmtId="0" fontId="16" fillId="2" borderId="1"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8"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167" fontId="69" fillId="2" borderId="1" xfId="5" applyNumberFormat="1" applyFont="1" applyFill="1" applyBorder="1" applyAlignment="1">
      <alignment vertical="center" wrapText="1"/>
    </xf>
    <xf numFmtId="0" fontId="22" fillId="2" borderId="0" xfId="0" applyFont="1" applyFill="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1" fillId="2" borderId="0" xfId="0" applyFont="1" applyFill="1" applyAlignment="1">
      <alignment vertical="center"/>
    </xf>
    <xf numFmtId="0" fontId="17" fillId="2" borderId="0" xfId="0" applyFont="1" applyFill="1" applyAlignment="1">
      <alignment horizontal="center" vertical="center"/>
    </xf>
    <xf numFmtId="0" fontId="17" fillId="2" borderId="0" xfId="0" applyFont="1" applyFill="1" applyAlignment="1">
      <alignment horizontal="center" vertical="center" wrapText="1"/>
    </xf>
    <xf numFmtId="3" fontId="17" fillId="2" borderId="0" xfId="0" applyNumberFormat="1" applyFont="1" applyFill="1" applyAlignment="1">
      <alignment vertical="center" wrapText="1"/>
    </xf>
    <xf numFmtId="0" fontId="22" fillId="2" borderId="0" xfId="0" applyFont="1" applyFill="1" applyAlignment="1">
      <alignment horizontal="center" vertical="center"/>
    </xf>
    <xf numFmtId="165" fontId="22" fillId="2" borderId="0" xfId="1" applyNumberFormat="1" applyFont="1" applyFill="1" applyBorder="1" applyAlignment="1">
      <alignment vertical="center"/>
    </xf>
    <xf numFmtId="0" fontId="22" fillId="2" borderId="0" xfId="0" applyFont="1" applyFill="1" applyAlignment="1">
      <alignment horizontal="left" vertical="center" wrapText="1"/>
    </xf>
    <xf numFmtId="0" fontId="17" fillId="2" borderId="0" xfId="0" applyFont="1" applyFill="1" applyAlignment="1">
      <alignment horizontal="left"/>
    </xf>
    <xf numFmtId="0" fontId="17" fillId="5" borderId="0" xfId="0" applyFont="1" applyFill="1" applyAlignment="1">
      <alignment horizontal="center" vertical="center"/>
    </xf>
    <xf numFmtId="0" fontId="17" fillId="2" borderId="18" xfId="0" applyFont="1" applyFill="1" applyBorder="1" applyAlignment="1">
      <alignment horizontal="center" vertical="center"/>
    </xf>
    <xf numFmtId="0" fontId="17" fillId="2" borderId="18" xfId="0" applyFont="1" applyFill="1" applyBorder="1"/>
    <xf numFmtId="0" fontId="17" fillId="2" borderId="19" xfId="0" applyFont="1" applyFill="1" applyBorder="1" applyAlignment="1">
      <alignment horizontal="center" vertical="center"/>
    </xf>
    <xf numFmtId="0" fontId="22" fillId="2" borderId="19" xfId="0" applyFont="1" applyFill="1" applyBorder="1" applyAlignment="1">
      <alignment vertical="center" wrapText="1"/>
    </xf>
    <xf numFmtId="0" fontId="17" fillId="2" borderId="19" xfId="0" applyFont="1" applyFill="1" applyBorder="1" applyAlignment="1">
      <alignment vertical="center" wrapText="1"/>
    </xf>
    <xf numFmtId="0" fontId="22" fillId="10" borderId="19" xfId="0" applyFont="1" applyFill="1" applyBorder="1" applyAlignment="1">
      <alignment horizontal="left" vertical="center" wrapText="1"/>
    </xf>
    <xf numFmtId="0" fontId="22" fillId="11" borderId="19" xfId="0" applyFont="1" applyFill="1" applyBorder="1" applyAlignment="1">
      <alignment horizontal="center" vertical="center" wrapText="1"/>
    </xf>
    <xf numFmtId="0" fontId="22" fillId="11" borderId="19" xfId="0" applyFont="1" applyFill="1" applyBorder="1" applyAlignment="1">
      <alignment vertical="center" wrapText="1"/>
    </xf>
    <xf numFmtId="3" fontId="17" fillId="2" borderId="19" xfId="0" applyNumberFormat="1" applyFont="1" applyFill="1" applyBorder="1" applyAlignment="1">
      <alignment vertical="center" wrapText="1"/>
    </xf>
    <xf numFmtId="0" fontId="22" fillId="10" borderId="19" xfId="0" applyFont="1" applyFill="1" applyBorder="1" applyAlignment="1">
      <alignment vertical="center"/>
    </xf>
    <xf numFmtId="3" fontId="22" fillId="10" borderId="19" xfId="0" applyNumberFormat="1" applyFont="1" applyFill="1" applyBorder="1" applyAlignment="1">
      <alignment vertical="center"/>
    </xf>
    <xf numFmtId="3" fontId="17" fillId="11" borderId="19" xfId="0" applyNumberFormat="1" applyFont="1" applyFill="1" applyBorder="1" applyAlignment="1">
      <alignment vertical="center" wrapText="1"/>
    </xf>
    <xf numFmtId="0" fontId="35" fillId="11" borderId="19" xfId="0" applyFont="1" applyFill="1" applyBorder="1" applyAlignment="1">
      <alignment vertical="center" wrapText="1"/>
    </xf>
    <xf numFmtId="0" fontId="22" fillId="10" borderId="19" xfId="0" applyFont="1" applyFill="1" applyBorder="1" applyAlignment="1">
      <alignment vertical="center" wrapText="1"/>
    </xf>
    <xf numFmtId="3" fontId="22" fillId="10" borderId="19" xfId="0" applyNumberFormat="1" applyFont="1" applyFill="1" applyBorder="1" applyAlignment="1">
      <alignment vertical="center" wrapText="1"/>
    </xf>
    <xf numFmtId="0" fontId="17" fillId="3" borderId="19" xfId="0" applyFont="1" applyFill="1" applyBorder="1" applyAlignment="1">
      <alignment horizontal="left"/>
    </xf>
    <xf numFmtId="3" fontId="17" fillId="3" borderId="19" xfId="0" applyNumberFormat="1" applyFont="1" applyFill="1" applyBorder="1" applyAlignment="1">
      <alignment horizontal="left"/>
    </xf>
    <xf numFmtId="0" fontId="22" fillId="0" borderId="19" xfId="0" applyFont="1" applyBorder="1" applyAlignment="1">
      <alignment horizontal="center" vertical="center"/>
    </xf>
    <xf numFmtId="3" fontId="22" fillId="3" borderId="19" xfId="0" applyNumberFormat="1" applyFont="1" applyFill="1" applyBorder="1" applyAlignment="1">
      <alignment horizontal="center" vertical="center"/>
    </xf>
    <xf numFmtId="3" fontId="22" fillId="2" borderId="19" xfId="0" applyNumberFormat="1" applyFont="1" applyFill="1" applyBorder="1" applyAlignment="1">
      <alignment vertical="center"/>
    </xf>
    <xf numFmtId="0" fontId="22" fillId="3" borderId="19" xfId="0" applyFont="1" applyFill="1" applyBorder="1" applyAlignment="1">
      <alignment horizontal="center" vertical="center"/>
    </xf>
    <xf numFmtId="165" fontId="22" fillId="2" borderId="19" xfId="1" applyNumberFormat="1" applyFont="1" applyFill="1" applyBorder="1" applyAlignment="1">
      <alignment vertical="center"/>
    </xf>
    <xf numFmtId="3" fontId="17" fillId="8" borderId="19" xfId="0" applyNumberFormat="1" applyFont="1" applyFill="1" applyBorder="1" applyAlignment="1">
      <alignment vertical="center" wrapText="1"/>
    </xf>
    <xf numFmtId="3" fontId="42" fillId="8" borderId="19" xfId="0" applyNumberFormat="1" applyFont="1" applyFill="1" applyBorder="1" applyAlignment="1">
      <alignment vertical="center" wrapText="1"/>
    </xf>
    <xf numFmtId="0" fontId="17" fillId="3" borderId="19" xfId="0" applyFont="1" applyFill="1" applyBorder="1" applyAlignment="1">
      <alignment horizontal="left" vertical="center"/>
    </xf>
    <xf numFmtId="0" fontId="22" fillId="10" borderId="19" xfId="0" applyFont="1" applyFill="1" applyBorder="1" applyAlignment="1">
      <alignment horizontal="left" vertical="center"/>
    </xf>
    <xf numFmtId="0" fontId="17" fillId="13" borderId="1" xfId="0" applyFont="1" applyFill="1" applyBorder="1" applyAlignment="1">
      <alignment horizontal="center" vertical="center" wrapText="1"/>
    </xf>
    <xf numFmtId="0" fontId="17" fillId="13" borderId="1" xfId="0" applyFont="1" applyFill="1" applyBorder="1" applyAlignment="1">
      <alignment vertical="center" wrapText="1"/>
    </xf>
    <xf numFmtId="3" fontId="17" fillId="13" borderId="1" xfId="0" applyNumberFormat="1" applyFont="1" applyFill="1" applyBorder="1" applyAlignment="1">
      <alignment vertical="top" wrapText="1"/>
    </xf>
    <xf numFmtId="3" fontId="17" fillId="13" borderId="1" xfId="0" applyNumberFormat="1" applyFont="1" applyFill="1" applyBorder="1" applyAlignment="1">
      <alignment vertical="center" wrapText="1"/>
    </xf>
    <xf numFmtId="3" fontId="17" fillId="13" borderId="1" xfId="0" applyNumberFormat="1" applyFont="1" applyFill="1" applyBorder="1" applyAlignment="1">
      <alignment horizontal="right" vertical="center"/>
    </xf>
    <xf numFmtId="0" fontId="43" fillId="0" borderId="1" xfId="0" applyFont="1" applyBorder="1" applyAlignment="1">
      <alignment horizontal="left" vertical="center" wrapText="1" indent="2"/>
    </xf>
    <xf numFmtId="3" fontId="17" fillId="2" borderId="1" xfId="0" applyNumberFormat="1" applyFont="1" applyFill="1" applyBorder="1" applyAlignment="1">
      <alignment vertical="center"/>
    </xf>
    <xf numFmtId="3" fontId="43" fillId="12" borderId="1" xfId="0" applyNumberFormat="1" applyFont="1" applyFill="1" applyBorder="1" applyAlignment="1">
      <alignment vertical="center" wrapText="1"/>
    </xf>
    <xf numFmtId="0" fontId="17" fillId="13" borderId="1" xfId="0" applyFont="1" applyFill="1" applyBorder="1" applyAlignment="1">
      <alignment horizontal="center" vertical="center"/>
    </xf>
    <xf numFmtId="3" fontId="17" fillId="13" borderId="1" xfId="0" applyNumberFormat="1" applyFont="1" applyFill="1" applyBorder="1" applyAlignment="1">
      <alignment horizontal="right" vertical="center" wrapText="1"/>
    </xf>
    <xf numFmtId="3" fontId="43" fillId="12" borderId="1" xfId="0" applyNumberFormat="1" applyFont="1" applyFill="1" applyBorder="1" applyAlignment="1">
      <alignment horizontal="right" vertical="center" wrapText="1"/>
    </xf>
    <xf numFmtId="3" fontId="17" fillId="12" borderId="1" xfId="0" applyNumberFormat="1" applyFont="1" applyFill="1" applyBorder="1" applyAlignment="1">
      <alignment horizontal="right" vertical="center" wrapText="1"/>
    </xf>
    <xf numFmtId="3" fontId="17"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3" fontId="17" fillId="12" borderId="1" xfId="0" applyNumberFormat="1" applyFont="1" applyFill="1" applyBorder="1" applyAlignment="1">
      <alignment vertical="center"/>
    </xf>
    <xf numFmtId="3" fontId="21" fillId="2" borderId="1" xfId="0" applyNumberFormat="1" applyFont="1" applyFill="1" applyBorder="1" applyAlignment="1">
      <alignment horizontal="center" vertical="center"/>
    </xf>
    <xf numFmtId="0" fontId="21" fillId="12" borderId="16" xfId="0" applyFont="1" applyFill="1" applyBorder="1" applyAlignment="1">
      <alignment vertical="center"/>
    </xf>
    <xf numFmtId="0" fontId="21" fillId="12" borderId="0" xfId="0" applyFont="1" applyFill="1" applyAlignment="1">
      <alignment vertical="center"/>
    </xf>
    <xf numFmtId="0" fontId="21" fillId="12" borderId="0" xfId="0" applyFont="1" applyFill="1" applyAlignment="1">
      <alignment horizontal="center" vertical="center"/>
    </xf>
    <xf numFmtId="0" fontId="21" fillId="12" borderId="25" xfId="0" applyFont="1" applyFill="1" applyBorder="1" applyAlignment="1">
      <alignment vertical="center"/>
    </xf>
    <xf numFmtId="0" fontId="17" fillId="0" borderId="1" xfId="0" applyFont="1" applyBorder="1" applyAlignment="1">
      <alignment horizontal="center" vertical="center" wrapText="1"/>
    </xf>
    <xf numFmtId="3" fontId="17" fillId="12" borderId="1" xfId="0" applyNumberFormat="1" applyFont="1" applyFill="1" applyBorder="1" applyAlignment="1">
      <alignment vertical="center" wrapText="1"/>
    </xf>
    <xf numFmtId="3" fontId="17" fillId="12" borderId="1" xfId="0" applyNumberFormat="1" applyFont="1" applyFill="1" applyBorder="1" applyAlignment="1">
      <alignment horizontal="center" vertical="center" wrapText="1"/>
    </xf>
    <xf numFmtId="0" fontId="44" fillId="0" borderId="1" xfId="0" applyFont="1" applyBorder="1" applyAlignment="1">
      <alignment horizontal="left" vertical="center" wrapText="1" indent="2"/>
    </xf>
    <xf numFmtId="0" fontId="43" fillId="0" borderId="1" xfId="0" applyFont="1" applyBorder="1" applyAlignment="1">
      <alignment horizontal="left" vertical="center" wrapText="1" indent="4"/>
    </xf>
    <xf numFmtId="3" fontId="21" fillId="13" borderId="1" xfId="0"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17" fillId="13" borderId="1" xfId="0" quotePrefix="1" applyNumberFormat="1" applyFont="1" applyFill="1" applyBorder="1" applyAlignment="1">
      <alignment horizontal="right" vertical="center" wrapText="1"/>
    </xf>
    <xf numFmtId="3" fontId="17" fillId="12" borderId="1" xfId="0" applyNumberFormat="1" applyFont="1" applyFill="1" applyBorder="1" applyAlignment="1">
      <alignment horizontal="right" vertical="center"/>
    </xf>
    <xf numFmtId="3" fontId="21" fillId="2" borderId="1" xfId="0" applyNumberFormat="1" applyFont="1" applyFill="1" applyBorder="1" applyAlignment="1">
      <alignment horizontal="right" vertical="center"/>
    </xf>
    <xf numFmtId="165" fontId="21" fillId="2" borderId="1" xfId="1" applyNumberFormat="1" applyFont="1" applyFill="1" applyBorder="1" applyAlignment="1">
      <alignment horizontal="right" vertical="center"/>
    </xf>
    <xf numFmtId="0" fontId="17" fillId="0" borderId="14"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vertical="center" wrapText="1"/>
    </xf>
    <xf numFmtId="3" fontId="17" fillId="2" borderId="1" xfId="0" applyNumberFormat="1" applyFont="1" applyFill="1" applyBorder="1"/>
    <xf numFmtId="10" fontId="17" fillId="2" borderId="1" xfId="1" applyNumberFormat="1" applyFont="1" applyFill="1" applyBorder="1" applyAlignment="1">
      <alignment wrapText="1"/>
    </xf>
    <xf numFmtId="0" fontId="25" fillId="0" borderId="1" xfId="0" applyFont="1" applyBorder="1" applyAlignment="1">
      <alignment horizontal="left" vertical="center" wrapText="1"/>
    </xf>
    <xf numFmtId="0" fontId="17" fillId="2" borderId="1" xfId="0" applyFont="1" applyFill="1" applyBorder="1" applyAlignment="1">
      <alignment horizontal="right" wrapText="1"/>
    </xf>
    <xf numFmtId="3" fontId="21" fillId="2" borderId="1" xfId="0" applyNumberFormat="1" applyFont="1" applyFill="1" applyBorder="1"/>
    <xf numFmtId="10" fontId="21" fillId="2" borderId="1" xfId="1" applyNumberFormat="1" applyFont="1" applyFill="1" applyBorder="1" applyAlignment="1">
      <alignment wrapText="1"/>
    </xf>
    <xf numFmtId="0" fontId="17" fillId="0" borderId="14" xfId="0" applyFont="1" applyBorder="1" applyAlignment="1">
      <alignment horizontal="center" vertical="center"/>
    </xf>
    <xf numFmtId="0" fontId="43" fillId="2" borderId="0" xfId="0" applyFont="1" applyFill="1"/>
    <xf numFmtId="10" fontId="17" fillId="2" borderId="1" xfId="1" applyNumberFormat="1" applyFont="1" applyFill="1" applyBorder="1"/>
    <xf numFmtId="167" fontId="0" fillId="2" borderId="0" xfId="0" applyNumberFormat="1" applyFill="1"/>
    <xf numFmtId="0" fontId="21" fillId="12" borderId="1" xfId="0" applyFont="1" applyFill="1" applyBorder="1"/>
    <xf numFmtId="0" fontId="21" fillId="12" borderId="1" xfId="0" applyFont="1" applyFill="1" applyBorder="1" applyAlignment="1">
      <alignment vertical="center" wrapText="1"/>
    </xf>
    <xf numFmtId="167" fontId="21" fillId="12" borderId="1" xfId="5" applyNumberFormat="1" applyFont="1" applyFill="1" applyBorder="1"/>
    <xf numFmtId="10" fontId="21" fillId="12" borderId="1" xfId="1" applyNumberFormat="1" applyFont="1" applyFill="1" applyBorder="1"/>
    <xf numFmtId="0" fontId="24" fillId="2" borderId="12"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50" fillId="2" borderId="12"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6"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25" fillId="2" borderId="8" xfId="0" applyFont="1" applyFill="1" applyBorder="1" applyAlignment="1">
      <alignment horizontal="left" vertical="center" wrapText="1"/>
    </xf>
    <xf numFmtId="3" fontId="25" fillId="2" borderId="6" xfId="0" applyNumberFormat="1" applyFont="1" applyFill="1" applyBorder="1" applyAlignment="1">
      <alignment vertical="center"/>
    </xf>
    <xf numFmtId="3" fontId="25" fillId="2" borderId="7" xfId="0" applyNumberFormat="1" applyFont="1" applyFill="1" applyBorder="1" applyAlignment="1">
      <alignment vertical="center"/>
    </xf>
    <xf numFmtId="3" fontId="25" fillId="2" borderId="8" xfId="0" applyNumberFormat="1" applyFont="1" applyFill="1" applyBorder="1" applyAlignment="1">
      <alignment vertical="center"/>
    </xf>
    <xf numFmtId="0" fontId="24" fillId="3" borderId="12"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1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7" borderId="12" xfId="0" applyFont="1" applyFill="1" applyBorder="1" applyAlignment="1">
      <alignment horizontal="center" vertical="center"/>
    </xf>
    <xf numFmtId="0" fontId="24" fillId="7" borderId="13" xfId="0" applyFont="1" applyFill="1" applyBorder="1" applyAlignment="1">
      <alignment horizontal="center" vertical="center"/>
    </xf>
    <xf numFmtId="0" fontId="24" fillId="7" borderId="14" xfId="0" applyFont="1" applyFill="1" applyBorder="1" applyAlignment="1">
      <alignment horizontal="center" vertical="center"/>
    </xf>
    <xf numFmtId="0" fontId="34" fillId="2" borderId="0" xfId="0" applyFont="1" applyFill="1" applyAlignment="1">
      <alignment horizontal="center" vertical="center" wrapText="1"/>
    </xf>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1" fillId="3" borderId="12" xfId="0" applyFont="1" applyFill="1" applyBorder="1" applyAlignment="1">
      <alignment horizontal="center" vertical="center"/>
    </xf>
    <xf numFmtId="0" fontId="21" fillId="3" borderId="14" xfId="0" applyFont="1" applyFill="1" applyBorder="1" applyAlignment="1">
      <alignment horizontal="center" vertical="center"/>
    </xf>
    <xf numFmtId="0" fontId="24" fillId="3" borderId="12"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3" fillId="3" borderId="13"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3" borderId="13"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4" fillId="3" borderId="13"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5" fillId="2" borderId="0" xfId="0" applyFont="1" applyFill="1" applyAlignment="1">
      <alignment horizontal="center" vertical="center" wrapText="1"/>
    </xf>
    <xf numFmtId="0" fontId="25" fillId="2" borderId="11"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53" fillId="5" borderId="0" xfId="0" applyFont="1" applyFill="1" applyAlignment="1">
      <alignment horizontal="left" vertical="top"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7" fillId="2" borderId="1" xfId="0" applyFont="1" applyFill="1" applyBorder="1" applyAlignment="1">
      <alignment horizontal="center"/>
    </xf>
    <xf numFmtId="0" fontId="49" fillId="2" borderId="0" xfId="0" applyFont="1" applyFill="1" applyAlignment="1">
      <alignment horizontal="left" vertical="top" wrapText="1"/>
    </xf>
    <xf numFmtId="0" fontId="7" fillId="2" borderId="0" xfId="0" applyFont="1" applyFill="1" applyAlignment="1">
      <alignment horizontal="center"/>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22" fillId="2" borderId="0" xfId="0" applyFont="1" applyFill="1" applyAlignment="1">
      <alignment horizontal="center" vertical="center" wrapText="1"/>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7" fillId="2" borderId="0" xfId="0" applyFont="1" applyFill="1"/>
    <xf numFmtId="0" fontId="7" fillId="2" borderId="0" xfId="0" applyFont="1" applyFill="1" applyAlignment="1">
      <alignment horizontal="center" vertical="center" wrapText="1"/>
    </xf>
    <xf numFmtId="0" fontId="7" fillId="2" borderId="0" xfId="0" applyFont="1" applyFill="1" applyAlignment="1">
      <alignment vertical="center" wrapText="1"/>
    </xf>
    <xf numFmtId="0" fontId="17" fillId="2" borderId="1" xfId="0" applyFont="1" applyFill="1" applyBorder="1" applyAlignment="1">
      <alignment horizontal="center" vertical="center" wrapText="1"/>
    </xf>
    <xf numFmtId="0" fontId="17" fillId="2" borderId="0" xfId="0" applyFont="1" applyFill="1" applyAlignment="1">
      <alignment vertical="center" wrapText="1"/>
    </xf>
    <xf numFmtId="0" fontId="21" fillId="2" borderId="1" xfId="0" applyFont="1" applyFill="1" applyBorder="1" applyAlignment="1">
      <alignment vertical="center" wrapText="1"/>
    </xf>
    <xf numFmtId="0" fontId="17" fillId="2" borderId="1" xfId="0" applyFont="1" applyFill="1" applyBorder="1" applyAlignment="1">
      <alignment vertical="center" wrapText="1"/>
    </xf>
    <xf numFmtId="0" fontId="43" fillId="2" borderId="1" xfId="0" applyFont="1" applyFill="1" applyBorder="1" applyAlignment="1">
      <alignment horizontal="left" vertical="center" wrapText="1" indent="2"/>
    </xf>
    <xf numFmtId="0" fontId="17" fillId="2" borderId="0" xfId="0" applyFont="1" applyFill="1"/>
    <xf numFmtId="0" fontId="14" fillId="5" borderId="0" xfId="0" applyFont="1" applyFill="1" applyAlignment="1">
      <alignment horizontal="left" vertical="top" wrapText="1"/>
    </xf>
    <xf numFmtId="0" fontId="22" fillId="2" borderId="18" xfId="0" applyFont="1" applyFill="1" applyBorder="1" applyAlignment="1">
      <alignment horizontal="center" vertical="center" wrapText="1"/>
    </xf>
    <xf numFmtId="0" fontId="43" fillId="2" borderId="1" xfId="0" applyFont="1" applyFill="1" applyBorder="1" applyAlignment="1">
      <alignment vertical="center"/>
    </xf>
    <xf numFmtId="0" fontId="43" fillId="2" borderId="2" xfId="0" applyFont="1" applyFill="1" applyBorder="1" applyAlignment="1">
      <alignment vertical="center"/>
    </xf>
    <xf numFmtId="0" fontId="43" fillId="2" borderId="4" xfId="0" applyFont="1" applyFill="1" applyBorder="1" applyAlignment="1">
      <alignment vertical="center"/>
    </xf>
    <xf numFmtId="0" fontId="43" fillId="2" borderId="3" xfId="0" applyFont="1" applyFill="1" applyBorder="1" applyAlignment="1">
      <alignment vertical="center"/>
    </xf>
    <xf numFmtId="0" fontId="43" fillId="2" borderId="5" xfId="0" applyFont="1" applyFill="1" applyBorder="1" applyAlignment="1">
      <alignment vertical="center"/>
    </xf>
    <xf numFmtId="0" fontId="17" fillId="0" borderId="1" xfId="0" applyFont="1" applyBorder="1" applyAlignment="1">
      <alignment horizontal="center" vertical="center" wrapText="1"/>
    </xf>
    <xf numFmtId="0" fontId="21" fillId="12" borderId="16" xfId="0" applyFont="1" applyFill="1" applyBorder="1" applyAlignment="1">
      <alignment horizontal="left" vertical="center"/>
    </xf>
    <xf numFmtId="0" fontId="21" fillId="12" borderId="0" xfId="0" applyFont="1" applyFill="1" applyAlignment="1">
      <alignment horizontal="left" vertical="center"/>
    </xf>
    <xf numFmtId="0" fontId="21" fillId="12" borderId="25" xfId="0" applyFont="1" applyFill="1" applyBorder="1" applyAlignment="1">
      <alignment horizontal="left" vertical="center"/>
    </xf>
    <xf numFmtId="0" fontId="17" fillId="0" borderId="14" xfId="0" applyFont="1" applyBorder="1" applyAlignment="1">
      <alignment horizontal="center" vertical="center" wrapText="1"/>
    </xf>
    <xf numFmtId="0" fontId="17" fillId="0" borderId="12"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17" fillId="2" borderId="1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70" fillId="2" borderId="18" xfId="0" applyFont="1" applyFill="1" applyBorder="1" applyAlignment="1">
      <alignment horizontal="center" vertical="center" wrapText="1"/>
    </xf>
    <xf numFmtId="0" fontId="23" fillId="3" borderId="0" xfId="0" applyFont="1" applyFill="1" applyAlignment="1">
      <alignment horizontal="left" vertical="center"/>
    </xf>
    <xf numFmtId="0" fontId="22" fillId="2" borderId="19" xfId="0" applyFont="1" applyFill="1" applyBorder="1" applyAlignment="1">
      <alignment horizontal="left" vertical="center"/>
    </xf>
    <xf numFmtId="3" fontId="22" fillId="2" borderId="19" xfId="0" applyNumberFormat="1" applyFont="1" applyFill="1" applyBorder="1" applyAlignment="1">
      <alignment horizontal="right" vertical="center"/>
    </xf>
    <xf numFmtId="0" fontId="22" fillId="2" borderId="19" xfId="0" applyFont="1" applyFill="1" applyBorder="1" applyAlignment="1">
      <alignment horizontal="left" vertical="center" wrapText="1"/>
    </xf>
    <xf numFmtId="0" fontId="23" fillId="3" borderId="19" xfId="0" applyFont="1" applyFill="1" applyBorder="1" applyAlignment="1">
      <alignment horizontal="left" vertical="center"/>
    </xf>
    <xf numFmtId="0" fontId="23" fillId="3" borderId="19" xfId="0" applyFont="1" applyFill="1" applyBorder="1" applyAlignment="1">
      <alignment horizontal="right" vertical="center"/>
    </xf>
    <xf numFmtId="10" fontId="22" fillId="2" borderId="19" xfId="0" applyNumberFormat="1" applyFont="1" applyFill="1" applyBorder="1" applyAlignment="1">
      <alignment horizontal="right" vertical="center"/>
    </xf>
  </cellXfs>
  <cellStyles count="9">
    <cellStyle name="=C:\WINNT35\SYSTEM32\COMMAND.COM" xfId="2" xr:uid="{3AED4A79-459B-4172-9CDC-489677FC360C}"/>
    <cellStyle name="Dziesiętny" xfId="5" builtinId="3"/>
    <cellStyle name="Hiperłącze" xfId="4" builtinId="8"/>
    <cellStyle name="Normal 2" xfId="6" xr:uid="{1B2D35D4-9E71-4EEA-A351-04D640557A0B}"/>
    <cellStyle name="Normal_20 OPR" xfId="8" xr:uid="{84BFA355-BA6E-43A1-8FEC-A32F12405FE5}"/>
    <cellStyle name="Normalny" xfId="0" builtinId="0"/>
    <cellStyle name="optionalExposure" xfId="3" xr:uid="{5D437E67-8DB0-4D6D-BA6B-B99CFBF2B9CF}"/>
    <cellStyle name="Procentowy" xfId="1" builtinId="5"/>
    <cellStyle name="Procentowy 2" xfId="7" xr:uid="{87999D5F-EF55-4579-825D-0F2A41B42CF7}"/>
  </cellStyles>
  <dxfs count="7">
    <dxf>
      <fill>
        <patternFill>
          <bgColor indexed="10"/>
        </patternFill>
      </fill>
    </dxf>
    <dxf>
      <fill>
        <patternFill>
          <bgColor indexed="1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indexed="10"/>
        </patternFill>
      </fill>
    </dxf>
  </dxfs>
  <tableStyles count="1" defaultTableStyle="TableStyleMedium2" defaultPivotStyle="PivotStyleLight16">
    <tableStyle name="Invisible" pivot="0" table="0" count="0" xr9:uid="{014488DE-030C-40D4-94D8-93C7EF86BF28}"/>
  </tableStyles>
  <colors>
    <mruColors>
      <color rgb="FFCD00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179918</xdr:colOff>
      <xdr:row>1</xdr:row>
      <xdr:rowOff>57150</xdr:rowOff>
    </xdr:from>
    <xdr:to>
      <xdr:col>15</xdr:col>
      <xdr:colOff>479778</xdr:colOff>
      <xdr:row>43</xdr:row>
      <xdr:rowOff>105834</xdr:rowOff>
    </xdr:to>
    <xdr:sp macro="" textlink="">
      <xdr:nvSpPr>
        <xdr:cNvPr id="2" name="pole tekstowe 1">
          <a:extLst>
            <a:ext uri="{FF2B5EF4-FFF2-40B4-BE49-F238E27FC236}">
              <a16:creationId xmlns:a16="http://schemas.microsoft.com/office/drawing/2014/main" id="{3082404B-07C5-4EFB-9D0E-70FB68FABB5E}"/>
            </a:ext>
          </a:extLst>
        </xdr:cNvPr>
        <xdr:cNvSpPr txBox="1"/>
      </xdr:nvSpPr>
      <xdr:spPr>
        <a:xfrm>
          <a:off x="179918" y="226483"/>
          <a:ext cx="8660693" cy="7160684"/>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Raport</a:t>
          </a:r>
        </a:p>
        <a:p>
          <a:pPr algn="ctr"/>
          <a:r>
            <a:rPr lang="pl-PL" sz="2000" b="1">
              <a:solidFill>
                <a:srgbClr val="CD0067"/>
              </a:solidFill>
              <a:latin typeface="Century Gothic" panose="020B0502020202020204" pitchFamily="34" charset="0"/>
            </a:rPr>
            <a:t>dotyczący </a:t>
          </a:r>
        </a:p>
        <a:p>
          <a:pPr algn="ctr"/>
          <a:r>
            <a:rPr lang="pl-PL" sz="2000" b="1">
              <a:solidFill>
                <a:srgbClr val="CD0067"/>
              </a:solidFill>
              <a:latin typeface="Century Gothic" panose="020B0502020202020204" pitchFamily="34" charset="0"/>
            </a:rPr>
            <a:t>ekspozycji na ryzyko</a:t>
          </a:r>
        </a:p>
        <a:p>
          <a:pPr algn="ctr"/>
          <a:r>
            <a:rPr lang="pl-PL" sz="2000" b="1">
              <a:solidFill>
                <a:srgbClr val="CD0067"/>
              </a:solidFill>
              <a:latin typeface="Century Gothic" panose="020B0502020202020204" pitchFamily="34" charset="0"/>
            </a:rPr>
            <a:t>(dane śródroczne) </a:t>
          </a:r>
        </a:p>
        <a:p>
          <a:pPr algn="ctr"/>
          <a:r>
            <a:rPr lang="pl-PL" sz="2000" b="1">
              <a:solidFill>
                <a:srgbClr val="CD0067"/>
              </a:solidFill>
              <a:latin typeface="Century Gothic" panose="020B0502020202020204" pitchFamily="34" charset="0"/>
            </a:rPr>
            <a:t>na 30 czerwca 2023 roku</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zgodnie z </a:t>
          </a:r>
        </a:p>
        <a:p>
          <a:pPr algn="ctr"/>
          <a:r>
            <a:rPr lang="pl-PL" sz="1600" b="0" i="1">
              <a:solidFill>
                <a:srgbClr val="CD0067"/>
              </a:solidFill>
              <a:latin typeface="Century Gothic" panose="020B0502020202020204" pitchFamily="34" charset="0"/>
            </a:rPr>
            <a:t>częścią ósmą Rozporządzenia Parlamentu Europejskiego i rady (UE) nr 876/2019 z dnia 20 maja 2019 roku</a:t>
          </a:r>
        </a:p>
        <a:p>
          <a:pPr algn="ctr"/>
          <a:r>
            <a:rPr lang="pl-PL" sz="1600" b="0" i="1">
              <a:solidFill>
                <a:srgbClr val="CD0067"/>
              </a:solidFill>
              <a:latin typeface="Century Gothic" panose="020B0502020202020204" pitchFamily="34" charset="0"/>
            </a:rPr>
            <a:t>oraz z</a:t>
          </a:r>
        </a:p>
        <a:p>
          <a:pPr algn="ctr"/>
          <a:r>
            <a:rPr lang="pl-PL" sz="1600" b="0" i="1">
              <a:solidFill>
                <a:srgbClr val="CD0067"/>
              </a:solidFill>
              <a:latin typeface="Century Gothic" panose="020B0502020202020204" pitchFamily="34" charset="0"/>
            </a:rPr>
            <a:t>Rozporządzeniem wykonawczym Komisji (UE) 2021/637 z dnia 15 marca 2021 roku</a:t>
          </a:r>
        </a:p>
        <a:p>
          <a:pPr algn="ctr"/>
          <a:r>
            <a:rPr lang="pl-PL" sz="1600" b="0" i="1">
              <a:solidFill>
                <a:srgbClr val="CD0067"/>
              </a:solidFill>
              <a:latin typeface="Century Gothic" panose="020B0502020202020204" pitchFamily="34" charset="0"/>
            </a:rPr>
            <a:t>oraz z</a:t>
          </a:r>
        </a:p>
        <a:p>
          <a:pPr algn="ctr"/>
          <a:r>
            <a:rPr lang="pl-PL" sz="1600" b="0" i="1">
              <a:solidFill>
                <a:srgbClr val="CD0067"/>
              </a:solidFill>
              <a:latin typeface="Century Gothic" panose="020B0502020202020204" pitchFamily="34" charset="0"/>
            </a:rPr>
            <a:t>Polityką Banku Millennium S.A. dotyczącą ujawniania informacji na temat ryzyka, funduszy własnych, wymogów kapitałowych, informacji dotyczących wynagrodzeń i innych informacji wymaganych prawem lub rekomendacjami KNF</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Grupa Banku Millennium S.A.   </a:t>
          </a:r>
        </a:p>
        <a:p>
          <a:endParaRPr lang="pl-PL" sz="1100">
            <a:latin typeface="Century Gothic" panose="020B0502020202020204" pitchFamily="34" charset="0"/>
          </a:endParaRPr>
        </a:p>
        <a:p>
          <a:r>
            <a:rPr lang="pl-PL" sz="1100">
              <a:latin typeface="Century Gothic" panose="020B0502020202020204" pitchFamily="34" charset="0"/>
            </a:rPr>
            <a:t>Uwaga:</a:t>
          </a:r>
          <a:r>
            <a:rPr lang="pl-PL" sz="1100" baseline="0">
              <a:latin typeface="Century Gothic" panose="020B0502020202020204" pitchFamily="34" charset="0"/>
            </a:rPr>
            <a:t> Grupa Banku Millennium S.A. jest "dużą jednostką zależną unijnej instytucji dominującej" (Grupy Banco Commercial Portugues), zatem zgodnie z art. 13.1 wskazanego wyżej Rozporządzenia nr 876/2019 w niniejszym raporcie ujawniane są informacje określone w art. 437 (fundusze własne), 438 (aktywa ważone ryzykiem), 440 (bufory antycykliczne), 442 (ekspozycje na ryzyko kredytowe), 451 (dźwignia finansowa), 451a (płynność) i 453 (techniki ograniczenia ryzyka). Raport zawiera informacje ujawniane w cyklu półrocznym, zgodnie ze wskazanym wyżej Rozporządzeniem 2021/637.  </a:t>
          </a:r>
          <a:endParaRPr lang="pl-PL" sz="1100">
            <a:latin typeface="Century Gothic" panose="020B0502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285750</xdr:colOff>
      <xdr:row>4</xdr:row>
      <xdr:rowOff>38100</xdr:rowOff>
    </xdr:from>
    <xdr:to>
      <xdr:col>14</xdr:col>
      <xdr:colOff>107950</xdr:colOff>
      <xdr:row>37</xdr:row>
      <xdr:rowOff>31750</xdr:rowOff>
    </xdr:to>
    <xdr:sp macro="" textlink="">
      <xdr:nvSpPr>
        <xdr:cNvPr id="2" name="pole tekstowe 1">
          <a:extLst>
            <a:ext uri="{FF2B5EF4-FFF2-40B4-BE49-F238E27FC236}">
              <a16:creationId xmlns:a16="http://schemas.microsoft.com/office/drawing/2014/main" id="{6AF1DED5-D7B9-4CC9-9252-B3B95DE7E749}"/>
            </a:ext>
          </a:extLst>
        </xdr:cNvPr>
        <xdr:cNvSpPr txBox="1"/>
      </xdr:nvSpPr>
      <xdr:spPr>
        <a:xfrm>
          <a:off x="285750" y="723900"/>
          <a:ext cx="7645400" cy="565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W porównaniu do 31 grudnia 2022 r., wartość wskaźnika LCR w ujęciu skonsolidowanym w czerwcu 2023 roku wzrosła o ok. 37 p.p. do poziomu 260%,  głównie dzięki istotnemu wzrostowi  stabilnego finansowania od klientów detalicznych. </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W I półroczu b.r., wzrost środków od osób fizycznych o blisko 3 mld zł miał pozytywny wpływ na płynność Grupy wspierając wzrost i utrzymanie wskaźnika LCR znacznie powyżej limitu nadzorczego. Depozyty ogółem klientów osiągnęły poziom 100,6 mld zł (98,0 mld zł na koniec grudnia 2022 r.), w tym udział środków pochodzących od osób fizycznych w całości depozytów klientów nieznacznie wzrósł i wyniósł ok. 71,3% na koniec czerwca 2023 r. (70,2% na koniec grudnia 2022 r.). </a:t>
          </a:r>
        </a:p>
        <a:p>
          <a:r>
            <a:rPr lang="pl-PL" sz="1100">
              <a:solidFill>
                <a:schemeClr val="dk1"/>
              </a:solidFill>
              <a:effectLst/>
              <a:latin typeface="+mn-lt"/>
              <a:ea typeface="+mn-ea"/>
              <a:cs typeface="+mn-cs"/>
            </a:rPr>
            <a:t> </a:t>
          </a:r>
        </a:p>
        <a:p>
          <a:r>
            <a:rPr lang="pl-PL" sz="1100">
              <a:solidFill>
                <a:schemeClr val="dk1"/>
              </a:solidFill>
              <a:effectLst/>
              <a:latin typeface="+mn-lt"/>
              <a:ea typeface="+mn-ea"/>
              <a:cs typeface="+mn-cs"/>
            </a:rPr>
            <a:t>Grupa utrzymuje stale bezpieczny poziom nieobciążonych, wysokiej jakości aktywów płynnych, które stanowią zabezpieczenie na wypadek zrealizowania się scenariuszy skrajnych w obszarze płynności. Do aktywów płynnych zalicza się gotówkę, środki na rachunkach nostro (z wyłączeniem średniego poziomu wymaganej rezerwy obowiązkowej) oraz płynne papiery wartościowe, w tym papiery wartościowe otrzymane jako zabezpieczenie w transakcjach reverse-repo. W skład portfela nie zalicza się papierów wartościowych stanowiących zabezpieczenie  lub które są zablokowane na inne potrzeby niż płynnościowe. Udział papierów skarbowych wyemitowanych oraz gwarantowanych przez polski rząd lub rządy innych krajów UE (włączając bony pieniężne NBP) w portfelu płynnych papierów wartościowych ogółem jest stały w czasie i wynosił na koniec grudnia 2022, jak i na koniec czerwca 2023 roku ok. 99%.</a:t>
          </a:r>
        </a:p>
        <a:p>
          <a:r>
            <a:rPr lang="pl-PL" sz="1100">
              <a:solidFill>
                <a:schemeClr val="dk1"/>
              </a:solidFill>
              <a:effectLst/>
              <a:latin typeface="+mn-lt"/>
              <a:ea typeface="+mn-ea"/>
              <a:cs typeface="+mn-cs"/>
            </a:rPr>
            <a:t>Grupa posiadała dwie waluty znaczące (PLN oraz EUR), to jest takie, dla których stosunek wartości zobowiązań w danej walucie do łącznej wartości zobowiązań we wszystkich walutach wynosił co najmniej 5%. Grupa Kapitałowa Banku posiadała wskaźnik LCR powyżej 100% dla wszystkich walut łącznie oraz dla waluty PLN. </a:t>
          </a:r>
        </a:p>
        <a:p>
          <a:r>
            <a:rPr lang="pl-PL" sz="1100">
              <a:solidFill>
                <a:schemeClr val="dk1"/>
              </a:solidFill>
              <a:effectLst/>
              <a:latin typeface="+mn-lt"/>
              <a:ea typeface="+mn-ea"/>
              <a:cs typeface="+mn-cs"/>
            </a:rPr>
            <a:t>Płynność w walutach obcych Grupa zapewnia dzięki bazie depozytowej w walutach obcych, pożyczkom bilateralnym oraz transakcjom swapów walutowych jak i procentowo-walutowych. Znaczenie swapów spada w wyniku zmniejszenia portfela walutowych kredytów hipotecznych oraz zabezpieczenia w walutach obcych rezerw na ryzyko prawne. Grupa uznaje operacje w ramach transakcji na instrumentach pochodnych jako istotne (łączna wartość nominalna takich transakcji przekroczyła 10% wypływów płynności netto wskaźnika LCR). Portfel swapów jest zdywersyfikowany w zakresie kontrahentów oraz terminów zapadalności. Z większością kontrahentów, Grupa ma podpisane aneksy do umów ramowych, regulujące kwestie zabezpieczeń (ang. Credit Support Annex, CSA). W związku z tym, w przypadku niekorzystnych zmian kursów (deprecjacja złotego), Bank zobligowany jest do złożenia depozytu w celu zabezpieczenia rozliczenia instrumentów pochodnych w przyszłości, a w przypadku korzystnych zmian kursów (aprecjacja złotego), Grupa otrzymuje depozyt zabezpieczający od kontrahentów. Ryzyko płynności w scenariuszu niekorzystnych warunków rynkowych wynika ze zmiany wartości rynkowej instrumentów pochodnych, która tworzy potrzeby płynnościowe z uwagi na pokrycie depozytów zabezpieczających. Zarówno w scenariuszach testów warunków skrajnych, jak i w podejściu LCR, ten dodatkowy wymóg płynności jest uwzględniony jako największy bezwzględny przepływ zabezpieczenia netto zrealizowanego w 30-dniowym okresie w ciągu 24 miesięcy. </a:t>
          </a:r>
        </a:p>
        <a:p>
          <a:r>
            <a:rPr lang="pl-PL" sz="1100">
              <a:solidFill>
                <a:schemeClr val="dk1"/>
              </a:solidFill>
              <a:effectLst/>
              <a:latin typeface="+mn-lt"/>
              <a:ea typeface="+mn-ea"/>
              <a:cs typeface="+mn-cs"/>
            </a:rPr>
            <a:t> </a:t>
          </a:r>
        </a:p>
      </xdr:txBody>
    </xdr:sp>
    <xdr:clientData/>
  </xdr:twoCellAnchor>
  <xdr:twoCellAnchor>
    <xdr:from>
      <xdr:col>0</xdr:col>
      <xdr:colOff>279400</xdr:colOff>
      <xdr:row>0</xdr:row>
      <xdr:rowOff>95250</xdr:rowOff>
    </xdr:from>
    <xdr:to>
      <xdr:col>14</xdr:col>
      <xdr:colOff>101600</xdr:colOff>
      <xdr:row>3</xdr:row>
      <xdr:rowOff>127000</xdr:rowOff>
    </xdr:to>
    <xdr:sp macro="" textlink="">
      <xdr:nvSpPr>
        <xdr:cNvPr id="3" name="pole tekstowe 2">
          <a:extLst>
            <a:ext uri="{FF2B5EF4-FFF2-40B4-BE49-F238E27FC236}">
              <a16:creationId xmlns:a16="http://schemas.microsoft.com/office/drawing/2014/main" id="{F586CCE1-9490-472E-B0DB-14C72D7D8851}"/>
            </a:ext>
          </a:extLst>
        </xdr:cNvPr>
        <xdr:cNvSpPr txBox="1"/>
      </xdr:nvSpPr>
      <xdr:spPr>
        <a:xfrm>
          <a:off x="279400" y="95250"/>
          <a:ext cx="7645400" cy="546100"/>
        </a:xfrm>
        <a:prstGeom prst="rect">
          <a:avLst/>
        </a:prstGeom>
        <a:solidFill>
          <a:srgbClr val="CD006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1">
              <a:solidFill>
                <a:schemeClr val="bg1"/>
              </a:solidFill>
              <a:effectLst/>
              <a:latin typeface="+mn-lt"/>
              <a:ea typeface="+mn-ea"/>
              <a:cs typeface="+mn-cs"/>
            </a:rPr>
            <a:t> EU LIQB - Informacje jakościowe na temat wskaźnika pokrycia wypływów netto, która uzupełniają wzór EU LIQ1 (zgodnie z ITS 2021/637)</a:t>
          </a:r>
          <a:endParaRPr lang="pl-PL" sz="1100">
            <a:solidFill>
              <a:schemeClr val="bg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311150</xdr:colOff>
      <xdr:row>1</xdr:row>
      <xdr:rowOff>0</xdr:rowOff>
    </xdr:from>
    <xdr:to>
      <xdr:col>22</xdr:col>
      <xdr:colOff>133350</xdr:colOff>
      <xdr:row>5</xdr:row>
      <xdr:rowOff>50800</xdr:rowOff>
    </xdr:to>
    <xdr:sp macro="" textlink="">
      <xdr:nvSpPr>
        <xdr:cNvPr id="2" name="pole tekstowe 1">
          <a:extLst>
            <a:ext uri="{FF2B5EF4-FFF2-40B4-BE49-F238E27FC236}">
              <a16:creationId xmlns:a16="http://schemas.microsoft.com/office/drawing/2014/main" id="{711DAB91-B9D0-418B-8560-B53C37386018}"/>
            </a:ext>
          </a:extLst>
        </xdr:cNvPr>
        <xdr:cNvSpPr txBox="1"/>
      </xdr:nvSpPr>
      <xdr:spPr>
        <a:xfrm>
          <a:off x="8534400" y="1651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Wskaźnik stabilnego finansowania netto NSFR znacznie przekracza minimum regulacyjne w wysokości 100%</a:t>
          </a:r>
          <a:endParaRPr lang="pl-PL"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66</xdr:row>
      <xdr:rowOff>0</xdr:rowOff>
    </xdr:from>
    <xdr:to>
      <xdr:col>3</xdr:col>
      <xdr:colOff>3556000</xdr:colOff>
      <xdr:row>68</xdr:row>
      <xdr:rowOff>101600</xdr:rowOff>
    </xdr:to>
    <xdr:sp macro="" textlink="">
      <xdr:nvSpPr>
        <xdr:cNvPr id="2" name="pole tekstowe 1">
          <a:extLst>
            <a:ext uri="{FF2B5EF4-FFF2-40B4-BE49-F238E27FC236}">
              <a16:creationId xmlns:a16="http://schemas.microsoft.com/office/drawing/2014/main" id="{BFED88EC-E053-406C-BA7C-A57B0B49633E}"/>
            </a:ext>
          </a:extLst>
        </xdr:cNvPr>
        <xdr:cNvSpPr txBox="1"/>
      </xdr:nvSpPr>
      <xdr:spPr>
        <a:xfrm>
          <a:off x="311150" y="14065250"/>
          <a:ext cx="764540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Zakres konsolidacji dla celów sprawozdania finansowego jest taki sam jak zakres konsolidacji regulacyjnej.</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546100</xdr:colOff>
      <xdr:row>2</xdr:row>
      <xdr:rowOff>95250</xdr:rowOff>
    </xdr:from>
    <xdr:to>
      <xdr:col>19</xdr:col>
      <xdr:colOff>520700</xdr:colOff>
      <xdr:row>17</xdr:row>
      <xdr:rowOff>228600</xdr:rowOff>
    </xdr:to>
    <xdr:sp macro="" textlink="">
      <xdr:nvSpPr>
        <xdr:cNvPr id="2" name="pole tekstowe 1">
          <a:extLst>
            <a:ext uri="{FF2B5EF4-FFF2-40B4-BE49-F238E27FC236}">
              <a16:creationId xmlns:a16="http://schemas.microsoft.com/office/drawing/2014/main" id="{E237C717-F30C-483D-B929-D104A8258D16}"/>
            </a:ext>
          </a:extLst>
        </xdr:cNvPr>
        <xdr:cNvSpPr txBox="1"/>
      </xdr:nvSpPr>
      <xdr:spPr>
        <a:xfrm>
          <a:off x="8388350" y="457200"/>
          <a:ext cx="6680200" cy="277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pl-PL" sz="1100">
              <a:solidFill>
                <a:schemeClr val="dk1"/>
              </a:solidFill>
              <a:effectLst/>
              <a:latin typeface="+mn-lt"/>
              <a:ea typeface="+mn-ea"/>
              <a:cs typeface="+mn-cs"/>
            </a:rPr>
            <a:t>Wskaźniki kapitałowe, nadwyżka kapitałowa w</a:t>
          </a:r>
          <a:r>
            <a:rPr lang="pl-PL" sz="1100" baseline="0">
              <a:solidFill>
                <a:schemeClr val="dk1"/>
              </a:solidFill>
              <a:effectLst/>
              <a:latin typeface="+mn-lt"/>
              <a:ea typeface="+mn-ea"/>
              <a:cs typeface="+mn-cs"/>
            </a:rPr>
            <a:t> odniesieniu do poziomów wymaganych, wskaźniki dźwigni finansowej oraz wskaźniki płynności znajdują się powyżej regulacyjnych minimów.           </a:t>
          </a:r>
          <a:endParaRPr lang="pl-PL">
            <a:effectLst/>
          </a:endParaRPr>
        </a:p>
        <a:p>
          <a:r>
            <a:rPr lang="pl-PL" sz="1100">
              <a:solidFill>
                <a:schemeClr val="dk1"/>
              </a:solidFill>
              <a:effectLst/>
              <a:latin typeface="+mn-lt"/>
              <a:ea typeface="+mn-ea"/>
              <a:cs typeface="+mn-cs"/>
            </a:rPr>
            <a:t>Wzrost współczynników kapitałowych w 2 kw. 2023 roku w porównaniu do 1 kw. 2023 wynikał głównie ze wzrostu funduszy własnych, przy równoczesnym spadku aktywów ważonych ryzykiem / wymogów w zakresie funduszy własnych. Fundusze własne zwiększyły się o 182 mln zł (o 2,7%), przede wszystkim w rezultacie spadku ujemnej wyceny skarbowych papierów wartościowych wycenianych przez kapitały. Wymogi w zakresie funduszy własnych spadły o 65 mln zł (o 1,7%). Wskaźnik dźwigni finansowej zwiększył się z powodu wspomnianego wzrostu funduszy własnych.</a:t>
          </a:r>
          <a:endParaRPr lang="pl-PL">
            <a:effectLst/>
          </a:endParaRPr>
        </a:p>
        <a:p>
          <a:pPr eaLnBrk="1" fontAlgn="auto" latinLnBrk="0" hangingPunct="1"/>
          <a:r>
            <a:rPr lang="pl-PL" sz="1100">
              <a:solidFill>
                <a:schemeClr val="dk1"/>
              </a:solidFill>
              <a:effectLst/>
              <a:latin typeface="+mn-lt"/>
              <a:ea typeface="+mn-ea"/>
              <a:cs typeface="+mn-cs"/>
            </a:rPr>
            <a:t>LCR dla Grupy pozostał na bezpiecznym poziomie 260% na koniec czerwca 2023 r. (228% na koniec grudnia 2022 r.). Bezpieczna pozycja płynnościowa została utrzymana przez Grupę w związku ze wzrostem depozytów Klientów, które zagwarantowały stabilny poziom portfela aktywów płynnych.</a:t>
          </a:r>
          <a:endParaRPr lang="pl-PL">
            <a:effectLst/>
          </a:endParaRPr>
        </a:p>
        <a:p>
          <a:pPr eaLnBrk="1" fontAlgn="auto" latinLnBrk="0" hangingPunct="1"/>
          <a:r>
            <a:rPr lang="pl-PL" sz="1100">
              <a:solidFill>
                <a:schemeClr val="dk1"/>
              </a:solidFill>
              <a:effectLst/>
              <a:latin typeface="+mn-lt"/>
              <a:ea typeface="+mn-ea"/>
              <a:cs typeface="+mn-cs"/>
            </a:rPr>
            <a:t>Wskaźnik stabilnego finansowania netto nie</a:t>
          </a:r>
          <a:r>
            <a:rPr lang="pl-PL" sz="1100" baseline="0">
              <a:solidFill>
                <a:schemeClr val="dk1"/>
              </a:solidFill>
              <a:effectLst/>
              <a:latin typeface="+mn-lt"/>
              <a:ea typeface="+mn-ea"/>
              <a:cs typeface="+mn-cs"/>
            </a:rPr>
            <a:t> zmienił się istotnie i znajduje się na bezpiecznym poziomie 166%.</a:t>
          </a:r>
          <a:endParaRPr lang="pl-PL">
            <a:effectLst/>
          </a:endParaRPr>
        </a:p>
        <a:p>
          <a:endParaRPr lang="pl-PL"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2</xdr:row>
      <xdr:rowOff>0</xdr:rowOff>
    </xdr:from>
    <xdr:to>
      <xdr:col>18</xdr:col>
      <xdr:colOff>533400</xdr:colOff>
      <xdr:row>14</xdr:row>
      <xdr:rowOff>158750</xdr:rowOff>
    </xdr:to>
    <xdr:sp macro="" textlink="">
      <xdr:nvSpPr>
        <xdr:cNvPr id="2" name="pole tekstowe 1">
          <a:extLst>
            <a:ext uri="{FF2B5EF4-FFF2-40B4-BE49-F238E27FC236}">
              <a16:creationId xmlns:a16="http://schemas.microsoft.com/office/drawing/2014/main" id="{65425505-ED39-46DF-9A95-90939910F39F}"/>
            </a:ext>
          </a:extLst>
        </xdr:cNvPr>
        <xdr:cNvSpPr txBox="1"/>
      </xdr:nvSpPr>
      <xdr:spPr>
        <a:xfrm>
          <a:off x="7727950" y="349250"/>
          <a:ext cx="6680200" cy="277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Kwoty ekspozycji na ryzyko (RWEA) i wymogi w zakresie funduszy własnych są odpowiednie w stosunku do posiadanych zasobów kapitałowych (funduszy własnych).</a:t>
          </a:r>
          <a:r>
            <a:rPr lang="pl-PL" sz="1100" baseline="0"/>
            <a:t> </a:t>
          </a:r>
          <a:endParaRPr lang="pl-P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4</xdr:row>
      <xdr:rowOff>0</xdr:rowOff>
    </xdr:from>
    <xdr:to>
      <xdr:col>31</xdr:col>
      <xdr:colOff>381000</xdr:colOff>
      <xdr:row>5</xdr:row>
      <xdr:rowOff>584200</xdr:rowOff>
    </xdr:to>
    <xdr:sp macro="" textlink="">
      <xdr:nvSpPr>
        <xdr:cNvPr id="2" name="pole tekstowe 1">
          <a:extLst>
            <a:ext uri="{FF2B5EF4-FFF2-40B4-BE49-F238E27FC236}">
              <a16:creationId xmlns:a16="http://schemas.microsoft.com/office/drawing/2014/main" id="{BD4F6C7C-060E-4A05-A03C-F7DC3B02DF95}"/>
            </a:ext>
          </a:extLst>
        </xdr:cNvPr>
        <xdr:cNvSpPr txBox="1"/>
      </xdr:nvSpPr>
      <xdr:spPr>
        <a:xfrm>
          <a:off x="12865100" y="5207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Jakość portfela kredytowego Grupy jest wysoka. Wskaźnik ekspozycji nieobsługowanych w sumie ekspozycji wynosi 2,8%. Wskaźnik</a:t>
          </a:r>
          <a:r>
            <a:rPr lang="pl-PL" sz="1100" baseline="0">
              <a:latin typeface="+mn-lt"/>
            </a:rPr>
            <a:t> skumulowanej utraty wartości i rezerw dla ekspozycji nieobsługiwanych do wartości ekspozycji nieobsługiwanych wynosi 49,9%.</a:t>
          </a:r>
          <a:endParaRPr lang="pl-PL" sz="1100">
            <a:latin typeface="+mn-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95250</xdr:colOff>
      <xdr:row>0</xdr:row>
      <xdr:rowOff>158751</xdr:rowOff>
    </xdr:from>
    <xdr:to>
      <xdr:col>13</xdr:col>
      <xdr:colOff>234950</xdr:colOff>
      <xdr:row>4</xdr:row>
      <xdr:rowOff>171451</xdr:rowOff>
    </xdr:to>
    <xdr:sp macro="" textlink="">
      <xdr:nvSpPr>
        <xdr:cNvPr id="2" name="pole tekstowe 1">
          <a:extLst>
            <a:ext uri="{FF2B5EF4-FFF2-40B4-BE49-F238E27FC236}">
              <a16:creationId xmlns:a16="http://schemas.microsoft.com/office/drawing/2014/main" id="{DE3FF9D7-1E9E-4934-858E-727B05CD9FB8}"/>
            </a:ext>
          </a:extLst>
        </xdr:cNvPr>
        <xdr:cNvSpPr txBox="1"/>
      </xdr:nvSpPr>
      <xdr:spPr>
        <a:xfrm>
          <a:off x="6940550" y="158751"/>
          <a:ext cx="48196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Początkowy stan nieobsługiwanych kredytów i pożyczek: 31.12.2022 roku</a:t>
          </a:r>
        </a:p>
        <a:p>
          <a:r>
            <a:rPr lang="pl-PL" sz="1100"/>
            <a:t>Końcowy stan </a:t>
          </a:r>
          <a:r>
            <a:rPr lang="pl-PL" sz="1100">
              <a:solidFill>
                <a:schemeClr val="dk1"/>
              </a:solidFill>
              <a:effectLst/>
              <a:latin typeface="+mn-lt"/>
              <a:ea typeface="+mn-ea"/>
              <a:cs typeface="+mn-cs"/>
            </a:rPr>
            <a:t>nieobsługiwanych kredytów i pożyczek: 30.06.2023 roku</a:t>
          </a:r>
          <a:endParaRPr lang="pl-P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3</xdr:row>
      <xdr:rowOff>0</xdr:rowOff>
    </xdr:from>
    <xdr:to>
      <xdr:col>18</xdr:col>
      <xdr:colOff>482600</xdr:colOff>
      <xdr:row>5</xdr:row>
      <xdr:rowOff>374650</xdr:rowOff>
    </xdr:to>
    <xdr:sp macro="" textlink="">
      <xdr:nvSpPr>
        <xdr:cNvPr id="2" name="pole tekstowe 1">
          <a:extLst>
            <a:ext uri="{FF2B5EF4-FFF2-40B4-BE49-F238E27FC236}">
              <a16:creationId xmlns:a16="http://schemas.microsoft.com/office/drawing/2014/main" id="{782CDED1-7501-4480-B765-B49444059368}"/>
            </a:ext>
          </a:extLst>
        </xdr:cNvPr>
        <xdr:cNvSpPr txBox="1"/>
      </xdr:nvSpPr>
      <xdr:spPr>
        <a:xfrm>
          <a:off x="8775700" y="6731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Wskaźnik kredytów i zaliczek nieobsługiwanych udzielonych przedsiębiorstwom niefinansowym jest </a:t>
          </a:r>
          <a:r>
            <a:rPr lang="pl-PL" sz="1100" baseline="0">
              <a:latin typeface="+mn-lt"/>
            </a:rPr>
            <a:t>niski i wynosi 4,0%.</a:t>
          </a:r>
          <a:endParaRPr lang="pl-PL" sz="1100">
            <a:latin typeface="+mn-l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xdr:row>
      <xdr:rowOff>0</xdr:rowOff>
    </xdr:from>
    <xdr:to>
      <xdr:col>20</xdr:col>
      <xdr:colOff>381000</xdr:colOff>
      <xdr:row>7</xdr:row>
      <xdr:rowOff>19050</xdr:rowOff>
    </xdr:to>
    <xdr:sp macro="" textlink="">
      <xdr:nvSpPr>
        <xdr:cNvPr id="2" name="pole tekstowe 1">
          <a:extLst>
            <a:ext uri="{FF2B5EF4-FFF2-40B4-BE49-F238E27FC236}">
              <a16:creationId xmlns:a16="http://schemas.microsoft.com/office/drawing/2014/main" id="{663DD6EE-634E-4B8D-8684-C04C28C645C3}"/>
            </a:ext>
          </a:extLst>
        </xdr:cNvPr>
        <xdr:cNvSpPr txBox="1"/>
      </xdr:nvSpPr>
      <xdr:spPr>
        <a:xfrm>
          <a:off x="8432800" y="55245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Wartość uzyskanych zabezpieczeń jest nieistotna</a:t>
          </a:r>
          <a:r>
            <a:rPr lang="pl-PL" sz="1100" baseline="0">
              <a:latin typeface="+mn-lt"/>
            </a:rPr>
            <a:t> i odnosi się głównie do działalności leasingowej.</a:t>
          </a:r>
          <a:endParaRPr lang="pl-PL" sz="1100">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1</xdr:row>
      <xdr:rowOff>0</xdr:rowOff>
    </xdr:from>
    <xdr:to>
      <xdr:col>25</xdr:col>
      <xdr:colOff>381000</xdr:colOff>
      <xdr:row>5</xdr:row>
      <xdr:rowOff>63500</xdr:rowOff>
    </xdr:to>
    <xdr:sp macro="" textlink="">
      <xdr:nvSpPr>
        <xdr:cNvPr id="2" name="pole tekstowe 1">
          <a:extLst>
            <a:ext uri="{FF2B5EF4-FFF2-40B4-BE49-F238E27FC236}">
              <a16:creationId xmlns:a16="http://schemas.microsoft.com/office/drawing/2014/main" id="{2415DE1D-FB94-40C7-A9FD-9BC192EEF552}"/>
            </a:ext>
          </a:extLst>
        </xdr:cNvPr>
        <xdr:cNvSpPr txBox="1"/>
      </xdr:nvSpPr>
      <xdr:spPr>
        <a:xfrm>
          <a:off x="8470900" y="1651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Grupa</a:t>
          </a:r>
          <a:r>
            <a:rPr lang="pl-PL" sz="1100" baseline="0">
              <a:latin typeface="+mn-lt"/>
            </a:rPr>
            <a:t> charakteryzuje się solidną płynnością. W I półroczu 2023 roku nie obserowano żadnego zagrożenia dla pozycji płynnościowej. Wymóg pokrycia płynności LCR (pokrycie wypływów netto) znacznie przekracza minimum regulacyjne w wysokości 100%.</a:t>
          </a:r>
          <a:endParaRPr lang="pl-PL" sz="1100">
            <a:latin typeface="+mn-l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x081813\Documents\TA\III%20Filar\2023\2023-06\COREP%20S.xlsx" TargetMode="External"/><Relationship Id="rId1" Type="http://schemas.openxmlformats.org/officeDocument/2006/relationships/externalLinkPath" Target="COREP%20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_00_01S"/>
      <sheetName val="C_01_00S"/>
      <sheetName val="C_02_00S"/>
      <sheetName val="C_03_00S"/>
      <sheetName val="C_04_00S"/>
      <sheetName val="C_05_01S"/>
      <sheetName val="C_06_01S"/>
      <sheetName val="C_06_02S#IGS_x15"/>
      <sheetName val="C_07_00_ABCD_10S"/>
      <sheetName val="C_07_00_ABCD_11S"/>
      <sheetName val="C_07_00_ABCD_12S"/>
      <sheetName val="C_07_00_ABCD_16S"/>
      <sheetName val="C_07_00_ABCD_17S"/>
      <sheetName val="C_07_00_ABCD_1S"/>
      <sheetName val="C_07_00_ABCD_2S"/>
      <sheetName val="C_07_00_ABCD_3S"/>
      <sheetName val="C_07_00_ABCD_4S"/>
      <sheetName val="C_07_00_ABCD_5S"/>
      <sheetName val="C_07_00_ABCD_7S"/>
      <sheetName val="C_07_00_ABCD_8S"/>
      <sheetName val="C_07_00_ABCD_9S"/>
      <sheetName val="C_08_01_AB_13S"/>
      <sheetName val="C_08_01_AB_14S"/>
      <sheetName val="C_08_01_AB_15S"/>
      <sheetName val="C_08_01_AB_1S"/>
      <sheetName val="C_08_02_13S"/>
      <sheetName val="C_08_02_14S"/>
      <sheetName val="C_08_02_15S"/>
      <sheetName val="C_08_02_1S"/>
      <sheetName val="C_08_03_13S"/>
      <sheetName val="C_08_03_14S"/>
      <sheetName val="C_08_03_15S"/>
      <sheetName val="C_08_03_1S"/>
      <sheetName val="C_08_04S"/>
      <sheetName val="C_09_01_ABS#CEG_x1"/>
      <sheetName val="C_09_02S#CEG_x1"/>
      <sheetName val="C_09_04S#RIO_PL"/>
      <sheetName val="C_09_04S#RIO_x1"/>
      <sheetName val="C_13_01S"/>
      <sheetName val="C_14_00S"/>
      <sheetName val="C_14_01_1S"/>
      <sheetName val="C_14_01_4S"/>
      <sheetName val="C_16_00_ABS"/>
      <sheetName val="C_17_01_ABS"/>
      <sheetName val="C_17_02S"/>
      <sheetName val="C_18_00_11S"/>
      <sheetName val="C_18_00_12S"/>
      <sheetName val="C_18_00_15S"/>
      <sheetName val="C_18_00_16S"/>
      <sheetName val="C_18_00_19S"/>
      <sheetName val="C_18_00_1S"/>
      <sheetName val="C_18_00_21S"/>
      <sheetName val="C_18_00_23S"/>
      <sheetName val="C_18_00_2S"/>
      <sheetName val="C_18_00_5S"/>
      <sheetName val="C_18_00_6S"/>
      <sheetName val="C_18_00_7S"/>
      <sheetName val="C_18_00_8S"/>
      <sheetName val="C_21_00_1S"/>
      <sheetName val="C_21_00_6S"/>
      <sheetName val="C_22_00S"/>
      <sheetName val="C_25_00S"/>
      <sheetName val="C_32_01S"/>
      <sheetName val="C_33_00_ABS#RCP_AT"/>
      <sheetName val="C_33_00_ABS#RCP_BE"/>
      <sheetName val="C_33_00_ABS#RCP_DE"/>
      <sheetName val="C_33_00_ABS#RCP_FR"/>
      <sheetName val="C_33_00_ABS#RCP_PL"/>
      <sheetName val="C_33_00_ABS#RCP_x1"/>
      <sheetName val="C_34_01_ABS"/>
      <sheetName val="C_34_02_1S"/>
      <sheetName val="C_34_02_2S"/>
      <sheetName val="C_34_03_1S"/>
      <sheetName val="C_34_06S#CLR_x15"/>
      <sheetName val="C_34_06S#CLR_x16"/>
      <sheetName val="C_34_08_ABS"/>
      <sheetName val="C_34_10S"/>
      <sheetName val="C_35_01S"/>
      <sheetName val="C_35_02S"/>
      <sheetName val="C_35_03S"/>
    </sheetNames>
    <sheetDataSet>
      <sheetData sheetId="0"/>
      <sheetData sheetId="1"/>
      <sheetData sheetId="2">
        <row r="8">
          <cell r="D8">
            <v>47147871088.287262</v>
          </cell>
        </row>
      </sheetData>
      <sheetData sheetId="3">
        <row r="23">
          <cell r="D23">
            <v>1993688247.8065176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B79BB-7092-48B6-BBBE-A25CD5220936}">
  <sheetPr codeName="Arkusz1">
    <tabColor rgb="FFCD0067"/>
  </sheetPr>
  <dimension ref="S17"/>
  <sheetViews>
    <sheetView tabSelected="1" showWhiteSpace="0" view="pageBreakPreview" zoomScale="90" zoomScaleNormal="100" zoomScaleSheetLayoutView="90" workbookViewId="0">
      <selection activeCell="Q13" sqref="Q13"/>
    </sheetView>
  </sheetViews>
  <sheetFormatPr defaultRowHeight="13.5" x14ac:dyDescent="0.35"/>
  <cols>
    <col min="1" max="9" width="8.796875" style="6"/>
    <col min="10" max="10" width="8.796875" style="6" customWidth="1"/>
    <col min="11" max="16384" width="8.796875" style="6"/>
  </cols>
  <sheetData>
    <row r="17" spans="19:19" x14ac:dyDescent="0.35">
      <c r="S17" s="96"/>
    </row>
  </sheetData>
  <sheetProtection algorithmName="SHA-512" hashValue="f4kDdL8CgQ4vX+8dL+jij0BqmDvgjUJDFor6IvLz5IOTs5kFMzCWyVRor7AHQHP8d7Euph9hEmIWc5HDU9hb7A==" saltValue="uF8V3Cu3SaqqVAeSsJ/btQ==" spinCount="100000" sheet="1" objects="1" scenarios="1"/>
  <pageMargins left="0.7" right="0.7" top="0.75" bottom="0.75" header="0.3" footer="0.3"/>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A20C-7FF1-45E3-BB7F-45343341610B}">
  <sheetPr codeName="Arkusz8">
    <tabColor theme="4" tint="0.59999389629810485"/>
  </sheetPr>
  <dimension ref="B2:D4"/>
  <sheetViews>
    <sheetView workbookViewId="0"/>
  </sheetViews>
  <sheetFormatPr defaultRowHeight="16" x14ac:dyDescent="0.35"/>
  <cols>
    <col min="1" max="1" width="8.796875" style="14"/>
    <col min="2" max="2" width="13.19921875" style="14" customWidth="1"/>
    <col min="3" max="16384" width="8.796875" style="14"/>
  </cols>
  <sheetData>
    <row r="2" spans="2:4" x14ac:dyDescent="0.35">
      <c r="B2" s="16"/>
      <c r="C2" s="15"/>
    </row>
    <row r="4" spans="2:4" x14ac:dyDescent="0.35">
      <c r="B4" s="16" t="s">
        <v>303</v>
      </c>
      <c r="C4" s="15" t="s">
        <v>37</v>
      </c>
      <c r="D4" s="14" t="s">
        <v>302</v>
      </c>
    </row>
  </sheetData>
  <sheetProtection algorithmName="SHA-512" hashValue="gol0dK67XnECiNEEQcQrESb4oADQVUT2ZYUVfZSJhuVzZh2aldtxdXxNawYjIUEwa8khrgzhPK4t3uD6UkgjvQ==" saltValue="ntMz3QqRzIc1YNdZZMBBww==" spinCount="100000" sheet="1" objects="1" scenarios="1"/>
  <hyperlinks>
    <hyperlink ref="B4" location="CCyB2!A1" display="EU CCyB2" xr:uid="{5F25DDD2-87D4-4F97-A53D-B788301525C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D45A6-0D2B-4C69-8EB7-4AD4EFFA4191}">
  <sheetPr codeName="Arkusz10">
    <tabColor theme="5" tint="0.79998168889431442"/>
  </sheetPr>
  <dimension ref="B2:D10"/>
  <sheetViews>
    <sheetView workbookViewId="0"/>
  </sheetViews>
  <sheetFormatPr defaultRowHeight="13.5" x14ac:dyDescent="0.35"/>
  <cols>
    <col min="1" max="2" width="8.796875" style="1"/>
    <col min="3" max="3" width="66.19921875" style="1" customWidth="1"/>
    <col min="4" max="4" width="19.69921875" style="1" customWidth="1"/>
    <col min="5" max="16384" width="8.796875" style="1"/>
  </cols>
  <sheetData>
    <row r="2" spans="2:4" ht="15.5" x14ac:dyDescent="0.35">
      <c r="B2" s="13" t="s">
        <v>19</v>
      </c>
      <c r="C2" s="4"/>
      <c r="D2" s="4"/>
    </row>
    <row r="3" spans="2:4" ht="14.5" x14ac:dyDescent="0.35">
      <c r="B3" s="11"/>
      <c r="C3" s="12"/>
      <c r="D3" s="12"/>
    </row>
    <row r="4" spans="2:4" ht="14.5" x14ac:dyDescent="0.35">
      <c r="B4" s="7"/>
      <c r="C4" s="8"/>
      <c r="D4" s="3" t="s">
        <v>0</v>
      </c>
    </row>
    <row r="5" spans="2:4" ht="14.5" x14ac:dyDescent="0.35">
      <c r="B5" s="7"/>
      <c r="C5" s="10"/>
      <c r="D5" s="3" t="s">
        <v>1</v>
      </c>
    </row>
    <row r="6" spans="2:4" x14ac:dyDescent="0.35">
      <c r="B6" s="22"/>
      <c r="C6" s="22"/>
      <c r="D6" s="27" t="s">
        <v>2</v>
      </c>
    </row>
    <row r="7" spans="2:4" x14ac:dyDescent="0.35">
      <c r="B7" s="76">
        <v>1</v>
      </c>
      <c r="C7" s="77" t="s">
        <v>20</v>
      </c>
      <c r="D7" s="78">
        <v>47147871.088287264</v>
      </c>
    </row>
    <row r="8" spans="2:4" x14ac:dyDescent="0.35">
      <c r="B8" s="76">
        <v>2</v>
      </c>
      <c r="C8" s="77" t="s">
        <v>21</v>
      </c>
      <c r="D8" s="79">
        <v>0</v>
      </c>
    </row>
    <row r="9" spans="2:4" x14ac:dyDescent="0.35">
      <c r="B9" s="76">
        <v>3</v>
      </c>
      <c r="C9" s="77" t="s">
        <v>22</v>
      </c>
      <c r="D9" s="78">
        <v>0</v>
      </c>
    </row>
    <row r="10" spans="2:4" ht="14.5" x14ac:dyDescent="0.35">
      <c r="B10" s="21"/>
      <c r="C10" s="7"/>
      <c r="D10" s="7"/>
    </row>
  </sheetData>
  <sheetProtection algorithmName="SHA-512" hashValue="slpRGek5YVNTSQ+mNpMsG7FT5fNzrf5vCRM0VpNeHsJhn+hw3KB/JjW0b+b2YB0GyVQ/7Sosfw1ivojiWeWLag==" saltValue="NA81bXFTUdl0fbjyo30YPw==" spinCount="100000" sheet="1" objects="1" scenarios="1"/>
  <conditionalFormatting sqref="D7:D9">
    <cfRule type="cellIs" dxfId="1" priority="1" stopIfTrue="1" operator="lessThan">
      <formula>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53EC1-20E6-4C99-86C8-680EA5B609E1}">
  <sheetPr codeName="Arkusz19">
    <tabColor theme="4" tint="0.59999389629810485"/>
  </sheetPr>
  <dimension ref="B2:D27"/>
  <sheetViews>
    <sheetView workbookViewId="0">
      <selection activeCell="B2" sqref="B2"/>
    </sheetView>
  </sheetViews>
  <sheetFormatPr defaultRowHeight="16" x14ac:dyDescent="0.35"/>
  <cols>
    <col min="1" max="1" width="8.796875" style="14"/>
    <col min="2" max="2" width="13.19921875" style="14" customWidth="1"/>
    <col min="3" max="16384" width="8.796875" style="14"/>
  </cols>
  <sheetData>
    <row r="2" spans="2:4" x14ac:dyDescent="0.35">
      <c r="B2" s="16" t="s">
        <v>438</v>
      </c>
      <c r="C2" s="15" t="s">
        <v>37</v>
      </c>
      <c r="D2" s="14" t="s">
        <v>433</v>
      </c>
    </row>
    <row r="4" spans="2:4" x14ac:dyDescent="0.35">
      <c r="B4" s="16" t="s">
        <v>439</v>
      </c>
      <c r="C4" s="15" t="s">
        <v>37</v>
      </c>
      <c r="D4" s="14" t="s">
        <v>434</v>
      </c>
    </row>
    <row r="6" spans="2:4" x14ac:dyDescent="0.35">
      <c r="B6" s="16" t="s">
        <v>651</v>
      </c>
      <c r="C6" s="15" t="s">
        <v>37</v>
      </c>
      <c r="D6" s="14" t="s">
        <v>652</v>
      </c>
    </row>
    <row r="7" spans="2:4" x14ac:dyDescent="0.35">
      <c r="B7" s="16"/>
      <c r="C7" s="15"/>
    </row>
    <row r="8" spans="2:4" x14ac:dyDescent="0.35">
      <c r="B8" s="235" t="s">
        <v>665</v>
      </c>
      <c r="C8" s="15" t="s">
        <v>37</v>
      </c>
      <c r="D8" s="14" t="s">
        <v>667</v>
      </c>
    </row>
    <row r="9" spans="2:4" x14ac:dyDescent="0.35">
      <c r="B9" s="16"/>
      <c r="C9" s="15"/>
      <c r="D9" s="234" t="s">
        <v>666</v>
      </c>
    </row>
    <row r="11" spans="2:4" x14ac:dyDescent="0.35">
      <c r="B11" s="16" t="s">
        <v>440</v>
      </c>
      <c r="C11" s="15" t="s">
        <v>37</v>
      </c>
      <c r="D11" s="14" t="s">
        <v>435</v>
      </c>
    </row>
    <row r="13" spans="2:4" x14ac:dyDescent="0.35">
      <c r="B13" s="14" t="s">
        <v>668</v>
      </c>
      <c r="C13" s="15" t="s">
        <v>37</v>
      </c>
      <c r="D13" s="14" t="s">
        <v>669</v>
      </c>
    </row>
    <row r="14" spans="2:4" x14ac:dyDescent="0.35">
      <c r="C14" s="15"/>
      <c r="D14" s="234" t="s">
        <v>666</v>
      </c>
    </row>
    <row r="16" spans="2:4" x14ac:dyDescent="0.35">
      <c r="B16" s="14" t="s">
        <v>672</v>
      </c>
      <c r="C16" s="15" t="s">
        <v>37</v>
      </c>
      <c r="D16" s="14" t="s">
        <v>673</v>
      </c>
    </row>
    <row r="17" spans="2:4" x14ac:dyDescent="0.35">
      <c r="C17" s="15"/>
      <c r="D17" s="234" t="s">
        <v>676</v>
      </c>
    </row>
    <row r="19" spans="2:4" x14ac:dyDescent="0.35">
      <c r="B19" s="16" t="s">
        <v>441</v>
      </c>
      <c r="C19" s="15" t="s">
        <v>37</v>
      </c>
      <c r="D19" s="14" t="s">
        <v>436</v>
      </c>
    </row>
    <row r="21" spans="2:4" x14ac:dyDescent="0.35">
      <c r="B21" s="14" t="s">
        <v>674</v>
      </c>
      <c r="C21" s="15" t="s">
        <v>37</v>
      </c>
      <c r="D21" s="14" t="s">
        <v>675</v>
      </c>
    </row>
    <row r="22" spans="2:4" x14ac:dyDescent="0.35">
      <c r="D22" s="234" t="s">
        <v>666</v>
      </c>
    </row>
    <row r="24" spans="2:4" x14ac:dyDescent="0.35">
      <c r="B24" s="16" t="s">
        <v>442</v>
      </c>
      <c r="C24" s="15" t="s">
        <v>37</v>
      </c>
      <c r="D24" s="14" t="s">
        <v>437</v>
      </c>
    </row>
    <row r="26" spans="2:4" x14ac:dyDescent="0.35">
      <c r="B26" s="14" t="s">
        <v>686</v>
      </c>
      <c r="C26" s="15" t="s">
        <v>37</v>
      </c>
      <c r="D26" s="14" t="s">
        <v>687</v>
      </c>
    </row>
    <row r="27" spans="2:4" x14ac:dyDescent="0.35">
      <c r="D27" s="234" t="s">
        <v>666</v>
      </c>
    </row>
  </sheetData>
  <sheetProtection algorithmName="SHA-512" hashValue="yHxuw/bL3Ss64kJqAe5rsdDoKkyMd8KoijScuPPf28QWbsvN6jMEhx/N3yRec/Dl6XzhQnY4vaxg4XPzfIcZAw==" saltValue="JjA8MS9QKWDkdF9WwIBGJQ==" spinCount="100000" sheet="1" objects="1" scenarios="1"/>
  <hyperlinks>
    <hyperlink ref="B2" location="'CR1'!A1" display="EU CR1" xr:uid="{2389B53F-B3FA-4154-99A7-9CBE4E6E9CD1}"/>
    <hyperlink ref="B4" location="'CR1-A'!A1" display="EU CR1-A" xr:uid="{0EDF7A46-C402-44BE-9AF5-DADBAAAF3C88}"/>
    <hyperlink ref="B11" location="'CQ1'!A1" display="EU CQ1" xr:uid="{23B7FB14-41F7-4308-892B-E86E655EB997}"/>
    <hyperlink ref="B19" location="'CQ5'!A1" display="EU CQ5" xr:uid="{0F41D335-67D8-448E-9759-9C00FAF75562}"/>
    <hyperlink ref="B24" location="'CQ7'!A1" display="EU CQ7" xr:uid="{50134167-8938-4E6C-B74A-85F9BF5C3357}"/>
    <hyperlink ref="B6" location="'CR2'!A1" display="EU CR2" xr:uid="{4282C73E-6451-470B-8232-9BE13137C86A}"/>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01703-8D24-4562-A726-18F532A8FD94}">
  <sheetPr codeName="Arkusz20">
    <tabColor theme="5" tint="0.79998168889431442"/>
  </sheetPr>
  <dimension ref="A1:R38"/>
  <sheetViews>
    <sheetView zoomScale="90" zoomScaleNormal="90" workbookViewId="0"/>
  </sheetViews>
  <sheetFormatPr defaultRowHeight="12" x14ac:dyDescent="0.3"/>
  <cols>
    <col min="1" max="1" width="6.59765625" style="20" customWidth="1"/>
    <col min="2" max="2" width="15.59765625" style="20" customWidth="1"/>
    <col min="3" max="4" width="13.8984375" style="20" customWidth="1"/>
    <col min="5" max="5" width="12.09765625" style="20" customWidth="1"/>
    <col min="6" max="6" width="11.3984375" style="20" bestFit="1" customWidth="1"/>
    <col min="7" max="7" width="9.09765625" style="20" bestFit="1" customWidth="1"/>
    <col min="8" max="8" width="11.3984375" style="20" bestFit="1" customWidth="1"/>
    <col min="9" max="10" width="10.09765625" style="20" bestFit="1" customWidth="1"/>
    <col min="11" max="11" width="9.19921875" style="20" bestFit="1" customWidth="1"/>
    <col min="12" max="12" width="11.3984375" style="20" bestFit="1" customWidth="1"/>
    <col min="13" max="13" width="9.09765625" style="20" bestFit="1" customWidth="1"/>
    <col min="14" max="14" width="11.3984375" style="20" bestFit="1" customWidth="1"/>
    <col min="15" max="15" width="11.09765625" style="20" customWidth="1"/>
    <col min="16" max="16" width="13.5" style="20" customWidth="1"/>
    <col min="17" max="17" width="15.8984375" style="20" customWidth="1"/>
    <col min="18" max="16384" width="8.796875" style="20"/>
  </cols>
  <sheetData>
    <row r="1" spans="1:17" ht="15.5" x14ac:dyDescent="0.3">
      <c r="A1" s="89" t="s">
        <v>443</v>
      </c>
      <c r="B1" s="18"/>
      <c r="C1" s="18"/>
      <c r="D1" s="18"/>
      <c r="E1" s="18"/>
      <c r="F1" s="18"/>
      <c r="G1" s="97"/>
      <c r="P1" s="98"/>
      <c r="Q1" s="3" t="s">
        <v>0</v>
      </c>
    </row>
    <row r="2" spans="1:17" ht="13" x14ac:dyDescent="0.3">
      <c r="A2" s="99"/>
      <c r="P2" s="100"/>
      <c r="Q2" s="3" t="s">
        <v>1</v>
      </c>
    </row>
    <row r="3" spans="1:17" ht="13" x14ac:dyDescent="0.3">
      <c r="A3" s="99"/>
      <c r="P3" s="100"/>
      <c r="Q3" s="3"/>
    </row>
    <row r="4" spans="1:17" x14ac:dyDescent="0.3">
      <c r="A4" s="99"/>
    </row>
    <row r="5" spans="1:17" ht="13.5" customHeight="1" x14ac:dyDescent="0.3">
      <c r="A5" s="101"/>
      <c r="B5" s="101"/>
      <c r="C5" s="261" t="s">
        <v>2</v>
      </c>
      <c r="D5" s="262" t="s">
        <v>3</v>
      </c>
      <c r="E5" s="262" t="s">
        <v>4</v>
      </c>
      <c r="F5" s="262" t="s">
        <v>5</v>
      </c>
      <c r="G5" s="262" t="s">
        <v>6</v>
      </c>
      <c r="H5" s="262" t="s">
        <v>7</v>
      </c>
      <c r="I5" s="262" t="s">
        <v>8</v>
      </c>
      <c r="J5" s="262" t="s">
        <v>9</v>
      </c>
      <c r="K5" s="262" t="s">
        <v>10</v>
      </c>
      <c r="L5" s="262" t="s">
        <v>11</v>
      </c>
      <c r="M5" s="262" t="s">
        <v>12</v>
      </c>
      <c r="N5" s="262" t="s">
        <v>13</v>
      </c>
      <c r="O5" s="262" t="s">
        <v>14</v>
      </c>
      <c r="P5" s="262" t="s">
        <v>444</v>
      </c>
      <c r="Q5" s="260" t="s">
        <v>445</v>
      </c>
    </row>
    <row r="6" spans="1:17" ht="47.5" customHeight="1" x14ac:dyDescent="0.3">
      <c r="A6" s="101"/>
      <c r="B6" s="101"/>
      <c r="C6" s="397" t="s">
        <v>446</v>
      </c>
      <c r="D6" s="398"/>
      <c r="E6" s="398"/>
      <c r="F6" s="398"/>
      <c r="G6" s="398"/>
      <c r="H6" s="398"/>
      <c r="I6" s="397" t="s">
        <v>447</v>
      </c>
      <c r="J6" s="398"/>
      <c r="K6" s="398"/>
      <c r="L6" s="398"/>
      <c r="M6" s="398"/>
      <c r="N6" s="399"/>
      <c r="O6" s="400" t="s">
        <v>448</v>
      </c>
      <c r="P6" s="397" t="s">
        <v>449</v>
      </c>
      <c r="Q6" s="399"/>
    </row>
    <row r="7" spans="1:17" ht="69.5" customHeight="1" x14ac:dyDescent="0.3">
      <c r="A7" s="101"/>
      <c r="B7" s="101"/>
      <c r="C7" s="402" t="s">
        <v>450</v>
      </c>
      <c r="D7" s="401"/>
      <c r="E7" s="401"/>
      <c r="F7" s="402" t="s">
        <v>451</v>
      </c>
      <c r="G7" s="401"/>
      <c r="H7" s="403"/>
      <c r="I7" s="402" t="s">
        <v>452</v>
      </c>
      <c r="J7" s="401"/>
      <c r="K7" s="403"/>
      <c r="L7" s="402" t="s">
        <v>453</v>
      </c>
      <c r="M7" s="401"/>
      <c r="N7" s="403"/>
      <c r="O7" s="401"/>
      <c r="P7" s="404" t="s">
        <v>454</v>
      </c>
      <c r="Q7" s="404" t="s">
        <v>455</v>
      </c>
    </row>
    <row r="8" spans="1:17" ht="24" x14ac:dyDescent="0.3">
      <c r="A8" s="101"/>
      <c r="B8" s="101"/>
      <c r="C8" s="245"/>
      <c r="D8" s="257" t="s">
        <v>456</v>
      </c>
      <c r="E8" s="257" t="s">
        <v>457</v>
      </c>
      <c r="F8" s="258"/>
      <c r="G8" s="257" t="s">
        <v>457</v>
      </c>
      <c r="H8" s="257" t="s">
        <v>458</v>
      </c>
      <c r="I8" s="259"/>
      <c r="J8" s="257" t="s">
        <v>456</v>
      </c>
      <c r="K8" s="257" t="s">
        <v>457</v>
      </c>
      <c r="L8" s="258"/>
      <c r="M8" s="257" t="s">
        <v>457</v>
      </c>
      <c r="N8" s="257" t="s">
        <v>458</v>
      </c>
      <c r="O8" s="258"/>
      <c r="P8" s="405"/>
      <c r="Q8" s="405"/>
    </row>
    <row r="9" spans="1:17" ht="60" x14ac:dyDescent="0.3">
      <c r="A9" s="248" t="s">
        <v>459</v>
      </c>
      <c r="B9" s="249" t="s">
        <v>460</v>
      </c>
      <c r="C9" s="246">
        <v>6168522.3059999999</v>
      </c>
      <c r="D9" s="256">
        <v>6168522.3059999999</v>
      </c>
      <c r="E9" s="256">
        <v>0</v>
      </c>
      <c r="F9" s="185">
        <v>0</v>
      </c>
      <c r="G9" s="256">
        <v>0</v>
      </c>
      <c r="H9" s="256">
        <v>0</v>
      </c>
      <c r="I9" s="256">
        <v>0</v>
      </c>
      <c r="J9" s="185">
        <v>0</v>
      </c>
      <c r="K9" s="185">
        <v>0</v>
      </c>
      <c r="L9" s="185">
        <v>0</v>
      </c>
      <c r="M9" s="185">
        <v>0</v>
      </c>
      <c r="N9" s="185">
        <v>0</v>
      </c>
      <c r="O9" s="185"/>
      <c r="P9" s="256">
        <v>0</v>
      </c>
      <c r="Q9" s="256">
        <v>0</v>
      </c>
    </row>
    <row r="10" spans="1:17" x14ac:dyDescent="0.3">
      <c r="A10" s="250" t="s">
        <v>15</v>
      </c>
      <c r="B10" s="249" t="s">
        <v>461</v>
      </c>
      <c r="C10" s="246">
        <v>73504855.098999992</v>
      </c>
      <c r="D10" s="185">
        <v>67018621.914999999</v>
      </c>
      <c r="E10" s="185">
        <v>3417579.56</v>
      </c>
      <c r="F10" s="185">
        <v>3429379.4390000002</v>
      </c>
      <c r="G10" s="185">
        <v>0</v>
      </c>
      <c r="H10" s="185">
        <v>3293491.2110000001</v>
      </c>
      <c r="I10" s="185">
        <v>-761095.91099999996</v>
      </c>
      <c r="J10" s="185">
        <v>-433492.538</v>
      </c>
      <c r="K10" s="185">
        <v>-372347.51799999998</v>
      </c>
      <c r="L10" s="185">
        <v>-1734029.9569999999</v>
      </c>
      <c r="M10" s="185">
        <v>0</v>
      </c>
      <c r="N10" s="185">
        <v>-1668505.8870000001</v>
      </c>
      <c r="O10" s="185"/>
      <c r="P10" s="185">
        <v>50661539.737999998</v>
      </c>
      <c r="Q10" s="185">
        <v>879427.21700000006</v>
      </c>
    </row>
    <row r="11" spans="1:17" x14ac:dyDescent="0.3">
      <c r="A11" s="251" t="s">
        <v>16</v>
      </c>
      <c r="B11" s="252" t="s">
        <v>462</v>
      </c>
      <c r="C11" s="246">
        <v>0</v>
      </c>
      <c r="D11" s="185">
        <v>0</v>
      </c>
      <c r="E11" s="185">
        <v>0</v>
      </c>
      <c r="F11" s="185">
        <v>0</v>
      </c>
      <c r="G11" s="185">
        <v>0</v>
      </c>
      <c r="H11" s="185">
        <v>0</v>
      </c>
      <c r="I11" s="185">
        <v>0</v>
      </c>
      <c r="J11" s="185">
        <v>0</v>
      </c>
      <c r="K11" s="185">
        <v>0</v>
      </c>
      <c r="L11" s="185">
        <v>0</v>
      </c>
      <c r="M11" s="185">
        <v>0</v>
      </c>
      <c r="N11" s="185">
        <v>0</v>
      </c>
      <c r="O11" s="185"/>
      <c r="P11" s="185">
        <v>0</v>
      </c>
      <c r="Q11" s="185">
        <v>0</v>
      </c>
    </row>
    <row r="12" spans="1:17" ht="36" x14ac:dyDescent="0.3">
      <c r="A12" s="251" t="s">
        <v>463</v>
      </c>
      <c r="B12" s="252" t="s">
        <v>464</v>
      </c>
      <c r="C12" s="246">
        <v>217609.46799999999</v>
      </c>
      <c r="D12" s="185">
        <v>216926.63200000001</v>
      </c>
      <c r="E12" s="185">
        <v>0</v>
      </c>
      <c r="F12" s="185">
        <v>0</v>
      </c>
      <c r="G12" s="185">
        <v>0</v>
      </c>
      <c r="H12" s="185">
        <v>0</v>
      </c>
      <c r="I12" s="185">
        <v>-1844.501</v>
      </c>
      <c r="J12" s="185">
        <v>-1844.1959999999999</v>
      </c>
      <c r="K12" s="185">
        <v>-0.30399999999999999</v>
      </c>
      <c r="L12" s="185">
        <v>0</v>
      </c>
      <c r="M12" s="185">
        <v>0</v>
      </c>
      <c r="N12" s="185">
        <v>0</v>
      </c>
      <c r="O12" s="185"/>
      <c r="P12" s="185">
        <v>144151.93600000002</v>
      </c>
      <c r="Q12" s="185">
        <v>0</v>
      </c>
    </row>
    <row r="13" spans="1:17" ht="24" x14ac:dyDescent="0.3">
      <c r="A13" s="251" t="s">
        <v>465</v>
      </c>
      <c r="B13" s="252" t="s">
        <v>466</v>
      </c>
      <c r="C13" s="246">
        <v>248519.99600000001</v>
      </c>
      <c r="D13" s="185">
        <v>248519.99600000001</v>
      </c>
      <c r="E13" s="185">
        <v>0</v>
      </c>
      <c r="F13" s="185">
        <v>0</v>
      </c>
      <c r="G13" s="185">
        <v>0</v>
      </c>
      <c r="H13" s="185">
        <v>0</v>
      </c>
      <c r="I13" s="185">
        <v>-12.15</v>
      </c>
      <c r="J13" s="185">
        <v>-12.15</v>
      </c>
      <c r="K13" s="185">
        <v>0</v>
      </c>
      <c r="L13" s="185">
        <v>0</v>
      </c>
      <c r="M13" s="185">
        <v>0</v>
      </c>
      <c r="N13" s="185">
        <v>0</v>
      </c>
      <c r="O13" s="185"/>
      <c r="P13" s="185">
        <v>0</v>
      </c>
      <c r="Q13" s="185">
        <v>0</v>
      </c>
    </row>
    <row r="14" spans="1:17" ht="24" x14ac:dyDescent="0.3">
      <c r="A14" s="251" t="s">
        <v>467</v>
      </c>
      <c r="B14" s="252" t="s">
        <v>468</v>
      </c>
      <c r="C14" s="246">
        <v>160221.815</v>
      </c>
      <c r="D14" s="185">
        <v>158574.96599999999</v>
      </c>
      <c r="E14" s="185">
        <v>17.484000000000002</v>
      </c>
      <c r="F14" s="185">
        <v>17.484000000000002</v>
      </c>
      <c r="G14" s="185">
        <v>0</v>
      </c>
      <c r="H14" s="185">
        <v>17.484000000000002</v>
      </c>
      <c r="I14" s="185">
        <v>-368.95499999999998</v>
      </c>
      <c r="J14" s="185">
        <v>-303.68299999999999</v>
      </c>
      <c r="K14" s="185">
        <v>-65.272000000000006</v>
      </c>
      <c r="L14" s="185">
        <v>-17.483000000000001</v>
      </c>
      <c r="M14" s="185">
        <v>0</v>
      </c>
      <c r="N14" s="185">
        <v>-17.483000000000001</v>
      </c>
      <c r="O14" s="185"/>
      <c r="P14" s="185">
        <v>48812.016000000003</v>
      </c>
      <c r="Q14" s="185">
        <v>0</v>
      </c>
    </row>
    <row r="15" spans="1:17" ht="24" x14ac:dyDescent="0.3">
      <c r="A15" s="251" t="s">
        <v>469</v>
      </c>
      <c r="B15" s="252" t="s">
        <v>470</v>
      </c>
      <c r="C15" s="246">
        <v>17554309.373</v>
      </c>
      <c r="D15" s="185">
        <v>16079363.99</v>
      </c>
      <c r="E15" s="185">
        <v>723591.53599999996</v>
      </c>
      <c r="F15" s="185">
        <v>723592.45600000001</v>
      </c>
      <c r="G15" s="185">
        <v>0</v>
      </c>
      <c r="H15" s="185">
        <v>698028.16700000002</v>
      </c>
      <c r="I15" s="185">
        <v>-186267.99600000001</v>
      </c>
      <c r="J15" s="185">
        <v>-110989.74099999999</v>
      </c>
      <c r="K15" s="185">
        <v>-75278.255000000005</v>
      </c>
      <c r="L15" s="185">
        <v>-283434.80499999999</v>
      </c>
      <c r="M15" s="185">
        <v>0</v>
      </c>
      <c r="N15" s="185">
        <v>-282917.76699999999</v>
      </c>
      <c r="O15" s="185"/>
      <c r="P15" s="185">
        <v>11531549.988000002</v>
      </c>
      <c r="Q15" s="185">
        <v>406437.06300000002</v>
      </c>
    </row>
    <row r="16" spans="1:17" x14ac:dyDescent="0.3">
      <c r="A16" s="251" t="s">
        <v>471</v>
      </c>
      <c r="B16" s="253" t="s">
        <v>472</v>
      </c>
      <c r="C16" s="246">
        <v>5058512.5110000009</v>
      </c>
      <c r="D16" s="185">
        <v>4618474.5470000003</v>
      </c>
      <c r="E16" s="185">
        <v>320129.09299999999</v>
      </c>
      <c r="F16" s="185">
        <v>320129.86699999997</v>
      </c>
      <c r="G16" s="185">
        <v>0</v>
      </c>
      <c r="H16" s="185">
        <v>320100.21299999999</v>
      </c>
      <c r="I16" s="185">
        <v>-44665.03</v>
      </c>
      <c r="J16" s="185">
        <v>-30477.27</v>
      </c>
      <c r="K16" s="185">
        <v>-14187.76</v>
      </c>
      <c r="L16" s="185">
        <v>-127601.444</v>
      </c>
      <c r="M16" s="185">
        <v>0</v>
      </c>
      <c r="N16" s="185">
        <v>-127735.32</v>
      </c>
      <c r="O16" s="185"/>
      <c r="P16" s="185">
        <v>3994190.9620000003</v>
      </c>
      <c r="Q16" s="185">
        <v>192527.649</v>
      </c>
    </row>
    <row r="17" spans="1:18" ht="24" x14ac:dyDescent="0.3">
      <c r="A17" s="251" t="s">
        <v>473</v>
      </c>
      <c r="B17" s="252" t="s">
        <v>474</v>
      </c>
      <c r="C17" s="246">
        <v>55324194.447000004</v>
      </c>
      <c r="D17" s="185">
        <v>50315236.331</v>
      </c>
      <c r="E17" s="185">
        <v>2693970.54</v>
      </c>
      <c r="F17" s="185">
        <v>2705769.4989999998</v>
      </c>
      <c r="G17" s="185">
        <v>0</v>
      </c>
      <c r="H17" s="185">
        <v>2595445.56</v>
      </c>
      <c r="I17" s="185">
        <v>-572602.30900000001</v>
      </c>
      <c r="J17" s="185">
        <v>-320342.76799999998</v>
      </c>
      <c r="K17" s="185">
        <v>-297003.68699999998</v>
      </c>
      <c r="L17" s="185">
        <v>-1450577.669</v>
      </c>
      <c r="M17" s="185">
        <v>0</v>
      </c>
      <c r="N17" s="185">
        <v>-1385570.6370000001</v>
      </c>
      <c r="O17" s="185"/>
      <c r="P17" s="185">
        <v>38937025.798</v>
      </c>
      <c r="Q17" s="185">
        <v>472990.15399999998</v>
      </c>
    </row>
    <row r="18" spans="1:18" ht="24" x14ac:dyDescent="0.3">
      <c r="A18" s="250" t="s">
        <v>475</v>
      </c>
      <c r="B18" s="249" t="s">
        <v>476</v>
      </c>
      <c r="C18" s="246">
        <v>29202577.893999998</v>
      </c>
      <c r="D18" s="185">
        <v>29125372.346999999</v>
      </c>
      <c r="E18" s="185">
        <v>4995.8999999999996</v>
      </c>
      <c r="F18" s="185">
        <v>4995.8999999999996</v>
      </c>
      <c r="G18" s="185">
        <v>0</v>
      </c>
      <c r="H18" s="185">
        <v>4995.8999999999996</v>
      </c>
      <c r="I18" s="185">
        <v>-4.4649999999999999</v>
      </c>
      <c r="J18" s="185">
        <v>-4.4649999999999999</v>
      </c>
      <c r="K18" s="185">
        <v>0</v>
      </c>
      <c r="L18" s="185">
        <v>-4995.8999999999996</v>
      </c>
      <c r="M18" s="185">
        <v>0</v>
      </c>
      <c r="N18" s="185">
        <v>-4995.8999999999996</v>
      </c>
      <c r="O18" s="185"/>
      <c r="P18" s="185">
        <v>0</v>
      </c>
      <c r="Q18" s="185">
        <v>0</v>
      </c>
    </row>
    <row r="19" spans="1:18" x14ac:dyDescent="0.3">
      <c r="A19" s="251" t="s">
        <v>477</v>
      </c>
      <c r="B19" s="252" t="s">
        <v>462</v>
      </c>
      <c r="C19" s="246">
        <v>4104382.2250000001</v>
      </c>
      <c r="D19" s="185">
        <v>4104382.2250000001</v>
      </c>
      <c r="E19" s="185">
        <v>0</v>
      </c>
      <c r="F19" s="185">
        <v>0</v>
      </c>
      <c r="G19" s="185">
        <v>0</v>
      </c>
      <c r="H19" s="185">
        <v>0</v>
      </c>
      <c r="I19" s="185">
        <v>0</v>
      </c>
      <c r="J19" s="185">
        <v>0</v>
      </c>
      <c r="K19" s="185">
        <v>0</v>
      </c>
      <c r="L19" s="185">
        <v>0</v>
      </c>
      <c r="M19" s="185">
        <v>0</v>
      </c>
      <c r="N19" s="185">
        <v>0</v>
      </c>
      <c r="O19" s="185"/>
      <c r="P19" s="185">
        <v>0</v>
      </c>
      <c r="Q19" s="185">
        <v>0</v>
      </c>
    </row>
    <row r="20" spans="1:18" ht="36" x14ac:dyDescent="0.3">
      <c r="A20" s="251" t="s">
        <v>478</v>
      </c>
      <c r="B20" s="252" t="s">
        <v>464</v>
      </c>
      <c r="C20" s="246">
        <v>23902960.651000001</v>
      </c>
      <c r="D20" s="185">
        <v>23902960.651000001</v>
      </c>
      <c r="E20" s="185">
        <v>0</v>
      </c>
      <c r="F20" s="185">
        <v>0</v>
      </c>
      <c r="G20" s="185">
        <v>0</v>
      </c>
      <c r="H20" s="185">
        <v>0</v>
      </c>
      <c r="I20" s="185">
        <v>-4.4649999999999999</v>
      </c>
      <c r="J20" s="185">
        <v>-4.4649999999999999</v>
      </c>
      <c r="K20" s="185">
        <v>0</v>
      </c>
      <c r="L20" s="185">
        <v>0</v>
      </c>
      <c r="M20" s="185">
        <v>0</v>
      </c>
      <c r="N20" s="185">
        <v>0</v>
      </c>
      <c r="O20" s="185"/>
      <c r="P20" s="185">
        <v>0</v>
      </c>
      <c r="Q20" s="185">
        <v>0</v>
      </c>
    </row>
    <row r="21" spans="1:18" ht="24" x14ac:dyDescent="0.3">
      <c r="A21" s="251" t="s">
        <v>479</v>
      </c>
      <c r="B21" s="252" t="s">
        <v>466</v>
      </c>
      <c r="C21" s="246">
        <v>0</v>
      </c>
      <c r="D21" s="185">
        <v>0</v>
      </c>
      <c r="E21" s="185">
        <v>0</v>
      </c>
      <c r="F21" s="185">
        <v>0</v>
      </c>
      <c r="G21" s="185">
        <v>0</v>
      </c>
      <c r="H21" s="185">
        <v>0</v>
      </c>
      <c r="I21" s="185">
        <v>0</v>
      </c>
      <c r="J21" s="185">
        <v>0</v>
      </c>
      <c r="K21" s="185">
        <v>0</v>
      </c>
      <c r="L21" s="185">
        <v>0</v>
      </c>
      <c r="M21" s="185">
        <v>0</v>
      </c>
      <c r="N21" s="185">
        <v>0</v>
      </c>
      <c r="O21" s="185"/>
      <c r="P21" s="185">
        <v>0</v>
      </c>
      <c r="Q21" s="185">
        <v>0</v>
      </c>
    </row>
    <row r="22" spans="1:18" ht="24" x14ac:dyDescent="0.3">
      <c r="A22" s="251" t="s">
        <v>480</v>
      </c>
      <c r="B22" s="252" t="s">
        <v>468</v>
      </c>
      <c r="C22" s="246">
        <v>1195235.017</v>
      </c>
      <c r="D22" s="185">
        <v>1118029.47</v>
      </c>
      <c r="E22" s="185">
        <v>0</v>
      </c>
      <c r="F22" s="185">
        <v>0</v>
      </c>
      <c r="G22" s="185">
        <v>0</v>
      </c>
      <c r="H22" s="185">
        <v>0</v>
      </c>
      <c r="I22" s="185">
        <v>0</v>
      </c>
      <c r="J22" s="185">
        <v>0</v>
      </c>
      <c r="K22" s="185">
        <v>0</v>
      </c>
      <c r="L22" s="185">
        <v>0</v>
      </c>
      <c r="M22" s="185">
        <v>0</v>
      </c>
      <c r="N22" s="185">
        <v>0</v>
      </c>
      <c r="O22" s="185"/>
      <c r="P22" s="185">
        <v>0</v>
      </c>
      <c r="Q22" s="185">
        <v>0</v>
      </c>
    </row>
    <row r="23" spans="1:18" ht="24" x14ac:dyDescent="0.3">
      <c r="A23" s="251" t="s">
        <v>481</v>
      </c>
      <c r="B23" s="252" t="s">
        <v>470</v>
      </c>
      <c r="C23" s="246">
        <v>1E-3</v>
      </c>
      <c r="D23" s="185">
        <v>1E-3</v>
      </c>
      <c r="E23" s="185">
        <v>4995.8999999999996</v>
      </c>
      <c r="F23" s="185">
        <v>4995.8999999999996</v>
      </c>
      <c r="G23" s="185">
        <v>0</v>
      </c>
      <c r="H23" s="185">
        <v>4995.8999999999996</v>
      </c>
      <c r="I23" s="185">
        <v>0</v>
      </c>
      <c r="J23" s="185">
        <v>0</v>
      </c>
      <c r="K23" s="185">
        <v>0</v>
      </c>
      <c r="L23" s="185">
        <v>-4995.8999999999996</v>
      </c>
      <c r="M23" s="185">
        <v>0</v>
      </c>
      <c r="N23" s="185">
        <v>-4995.8999999999996</v>
      </c>
      <c r="O23" s="185"/>
      <c r="P23" s="185">
        <v>0</v>
      </c>
      <c r="Q23" s="185">
        <v>0</v>
      </c>
    </row>
    <row r="24" spans="1:18" ht="24" x14ac:dyDescent="0.3">
      <c r="A24" s="250" t="s">
        <v>482</v>
      </c>
      <c r="B24" s="249" t="s">
        <v>483</v>
      </c>
      <c r="C24" s="246">
        <v>12546377.727</v>
      </c>
      <c r="D24" s="185">
        <v>11748264.869999999</v>
      </c>
      <c r="E24" s="185">
        <v>31667.632000000001</v>
      </c>
      <c r="F24" s="185">
        <v>31667.632000000001</v>
      </c>
      <c r="G24" s="185">
        <v>0</v>
      </c>
      <c r="H24" s="185">
        <v>31667.632000000001</v>
      </c>
      <c r="I24" s="185">
        <v>26308.528999999999</v>
      </c>
      <c r="J24" s="185">
        <v>15823.323</v>
      </c>
      <c r="K24" s="185">
        <v>10485.206</v>
      </c>
      <c r="L24" s="185">
        <v>8217.9470000000001</v>
      </c>
      <c r="M24" s="185">
        <v>0</v>
      </c>
      <c r="N24" s="185">
        <v>8217.9470000000001</v>
      </c>
      <c r="O24" s="185"/>
      <c r="P24" s="185">
        <v>0</v>
      </c>
      <c r="Q24" s="185">
        <v>0</v>
      </c>
    </row>
    <row r="25" spans="1:18" x14ac:dyDescent="0.3">
      <c r="A25" s="251" t="s">
        <v>484</v>
      </c>
      <c r="B25" s="252" t="s">
        <v>462</v>
      </c>
      <c r="C25" s="246">
        <v>0</v>
      </c>
      <c r="D25" s="185">
        <v>0</v>
      </c>
      <c r="E25" s="185">
        <v>0</v>
      </c>
      <c r="F25" s="185">
        <v>0</v>
      </c>
      <c r="G25" s="185">
        <v>0</v>
      </c>
      <c r="H25" s="185">
        <v>0</v>
      </c>
      <c r="I25" s="185">
        <v>0</v>
      </c>
      <c r="J25" s="185">
        <v>0</v>
      </c>
      <c r="K25" s="185">
        <v>0</v>
      </c>
      <c r="L25" s="185">
        <v>0</v>
      </c>
      <c r="M25" s="185">
        <v>0</v>
      </c>
      <c r="N25" s="185">
        <v>0</v>
      </c>
      <c r="O25" s="185"/>
      <c r="P25" s="185">
        <v>0</v>
      </c>
      <c r="Q25" s="185">
        <v>0</v>
      </c>
    </row>
    <row r="26" spans="1:18" ht="36" x14ac:dyDescent="0.3">
      <c r="A26" s="251" t="s">
        <v>485</v>
      </c>
      <c r="B26" s="252" t="s">
        <v>464</v>
      </c>
      <c r="C26" s="246">
        <v>276114.44699999999</v>
      </c>
      <c r="D26" s="185">
        <v>275614.44699999999</v>
      </c>
      <c r="E26" s="185">
        <v>0</v>
      </c>
      <c r="F26" s="185">
        <v>0</v>
      </c>
      <c r="G26" s="185">
        <v>0</v>
      </c>
      <c r="H26" s="185">
        <v>0</v>
      </c>
      <c r="I26" s="185">
        <v>276.66500000000002</v>
      </c>
      <c r="J26" s="185">
        <v>275.29900000000004</v>
      </c>
      <c r="K26" s="185">
        <v>1.3660000000000001</v>
      </c>
      <c r="L26" s="185">
        <v>0</v>
      </c>
      <c r="M26" s="185">
        <v>0</v>
      </c>
      <c r="N26" s="185">
        <v>0</v>
      </c>
      <c r="O26" s="185"/>
      <c r="P26" s="185">
        <v>0</v>
      </c>
      <c r="Q26" s="185">
        <v>0</v>
      </c>
    </row>
    <row r="27" spans="1:18" ht="24" x14ac:dyDescent="0.3">
      <c r="A27" s="251" t="s">
        <v>486</v>
      </c>
      <c r="B27" s="252" t="s">
        <v>466</v>
      </c>
      <c r="C27" s="246">
        <v>65414.014999999999</v>
      </c>
      <c r="D27" s="185">
        <v>65414.014999999999</v>
      </c>
      <c r="E27" s="185">
        <v>0</v>
      </c>
      <c r="F27" s="185">
        <v>0</v>
      </c>
      <c r="G27" s="185">
        <v>0</v>
      </c>
      <c r="H27" s="185">
        <v>0</v>
      </c>
      <c r="I27" s="185">
        <v>0</v>
      </c>
      <c r="J27" s="185">
        <v>0</v>
      </c>
      <c r="K27" s="185">
        <v>0</v>
      </c>
      <c r="L27" s="185">
        <v>0</v>
      </c>
      <c r="M27" s="185">
        <v>0</v>
      </c>
      <c r="N27" s="185">
        <v>0</v>
      </c>
      <c r="O27" s="185"/>
      <c r="P27" s="185">
        <v>0</v>
      </c>
      <c r="Q27" s="185">
        <v>0</v>
      </c>
    </row>
    <row r="28" spans="1:18" ht="24" x14ac:dyDescent="0.3">
      <c r="A28" s="251" t="s">
        <v>487</v>
      </c>
      <c r="B28" s="252" t="s">
        <v>468</v>
      </c>
      <c r="C28" s="246">
        <v>68191.074999999997</v>
      </c>
      <c r="D28" s="185">
        <v>68170.182000000001</v>
      </c>
      <c r="E28" s="185">
        <v>0</v>
      </c>
      <c r="F28" s="185">
        <v>0</v>
      </c>
      <c r="G28" s="185">
        <v>0</v>
      </c>
      <c r="H28" s="185">
        <v>0</v>
      </c>
      <c r="I28" s="185">
        <v>114.03699999999999</v>
      </c>
      <c r="J28" s="185">
        <v>113.864</v>
      </c>
      <c r="K28" s="185">
        <v>0.17299999999999999</v>
      </c>
      <c r="L28" s="185">
        <v>0</v>
      </c>
      <c r="M28" s="185">
        <v>0</v>
      </c>
      <c r="N28" s="185">
        <v>0</v>
      </c>
      <c r="O28" s="185"/>
      <c r="P28" s="185">
        <v>0</v>
      </c>
      <c r="Q28" s="185">
        <v>0</v>
      </c>
    </row>
    <row r="29" spans="1:18" ht="24" x14ac:dyDescent="0.3">
      <c r="A29" s="251" t="s">
        <v>488</v>
      </c>
      <c r="B29" s="252" t="s">
        <v>470</v>
      </c>
      <c r="C29" s="246">
        <v>8057207.2679999992</v>
      </c>
      <c r="D29" s="185">
        <v>7580256.4790000003</v>
      </c>
      <c r="E29" s="185">
        <v>23545.679</v>
      </c>
      <c r="F29" s="185">
        <v>23545.679</v>
      </c>
      <c r="G29" s="185">
        <v>0</v>
      </c>
      <c r="H29" s="185">
        <v>23545.679</v>
      </c>
      <c r="I29" s="185">
        <v>13478.046</v>
      </c>
      <c r="J29" s="185">
        <v>11808.347</v>
      </c>
      <c r="K29" s="185">
        <v>1669.6990000000001</v>
      </c>
      <c r="L29" s="185">
        <v>3803.6729999999998</v>
      </c>
      <c r="M29" s="185">
        <v>0</v>
      </c>
      <c r="N29" s="185">
        <v>3803.6729999999998</v>
      </c>
      <c r="O29" s="185"/>
      <c r="P29" s="185">
        <v>0</v>
      </c>
      <c r="Q29" s="185">
        <v>0</v>
      </c>
    </row>
    <row r="30" spans="1:18" ht="24" x14ac:dyDescent="0.3">
      <c r="A30" s="251" t="s">
        <v>489</v>
      </c>
      <c r="B30" s="252" t="s">
        <v>474</v>
      </c>
      <c r="C30" s="246">
        <v>4079450.9219999998</v>
      </c>
      <c r="D30" s="185">
        <v>3758809.747</v>
      </c>
      <c r="E30" s="185">
        <v>8121.9530000000004</v>
      </c>
      <c r="F30" s="185">
        <v>8121.9530000000004</v>
      </c>
      <c r="G30" s="185">
        <v>0</v>
      </c>
      <c r="H30" s="185">
        <v>8121.9530000000004</v>
      </c>
      <c r="I30" s="185">
        <v>12439.781000000001</v>
      </c>
      <c r="J30" s="185">
        <v>3625.8130000000001</v>
      </c>
      <c r="K30" s="185">
        <v>8813.9680000000008</v>
      </c>
      <c r="L30" s="185">
        <v>4414.2740000000003</v>
      </c>
      <c r="M30" s="185">
        <v>0</v>
      </c>
      <c r="N30" s="185">
        <v>4414.2740000000003</v>
      </c>
      <c r="O30" s="185"/>
      <c r="P30" s="185">
        <v>0</v>
      </c>
      <c r="Q30" s="185">
        <v>0</v>
      </c>
      <c r="R30" s="102"/>
    </row>
    <row r="31" spans="1:18" x14ac:dyDescent="0.3">
      <c r="A31" s="254" t="s">
        <v>490</v>
      </c>
      <c r="B31" s="255" t="s">
        <v>17</v>
      </c>
      <c r="C31" s="247">
        <v>121422333.02599998</v>
      </c>
      <c r="D31" s="186">
        <v>114060781.43800001</v>
      </c>
      <c r="E31" s="186">
        <v>3454243.0920000002</v>
      </c>
      <c r="F31" s="186">
        <v>3466042.9710000004</v>
      </c>
      <c r="G31" s="186">
        <v>0</v>
      </c>
      <c r="H31" s="186">
        <v>3330154.7430000002</v>
      </c>
      <c r="I31" s="186">
        <v>-734791.84699999995</v>
      </c>
      <c r="J31" s="186">
        <v>-417673.68000000005</v>
      </c>
      <c r="K31" s="186">
        <v>-361862.31199999998</v>
      </c>
      <c r="L31" s="186">
        <v>-1730807.91</v>
      </c>
      <c r="M31" s="186">
        <v>0</v>
      </c>
      <c r="N31" s="186">
        <v>-1665283.84</v>
      </c>
      <c r="O31" s="186"/>
      <c r="P31" s="186">
        <v>50661539.737999998</v>
      </c>
      <c r="Q31" s="186">
        <v>879427.21700000006</v>
      </c>
    </row>
    <row r="32" spans="1:18" x14ac:dyDescent="0.3">
      <c r="A32" s="21" t="s">
        <v>18</v>
      </c>
    </row>
    <row r="34" spans="5:12" x14ac:dyDescent="0.3">
      <c r="E34" s="103"/>
      <c r="L34" s="103"/>
    </row>
    <row r="35" spans="5:12" x14ac:dyDescent="0.3">
      <c r="F35" s="205"/>
    </row>
    <row r="38" spans="5:12" x14ac:dyDescent="0.3">
      <c r="F38" s="103"/>
    </row>
  </sheetData>
  <sheetProtection algorithmName="SHA-512" hashValue="KnfQG5psIXf+vEEE7jBpMlKldh2FapNZkBaspULg/LEL90KN4t/dlNr44fM6sk9xmj0q2m0Ek/B3VCNM78PPBw==" saltValue="siycBkbILyy2pMcBFEVVwQ==" spinCount="100000" sheet="1" objects="1" scenarios="1"/>
  <mergeCells count="10">
    <mergeCell ref="C6:H6"/>
    <mergeCell ref="I6:N6"/>
    <mergeCell ref="O6:O7"/>
    <mergeCell ref="P6:Q6"/>
    <mergeCell ref="C7:E7"/>
    <mergeCell ref="F7:H7"/>
    <mergeCell ref="I7:K7"/>
    <mergeCell ref="L7:N7"/>
    <mergeCell ref="P7:P8"/>
    <mergeCell ref="Q7:Q8"/>
  </mergeCells>
  <pageMargins left="0.7" right="0.7" top="0.75" bottom="0.75" header="0.3" footer="0.3"/>
  <pageSetup paperSize="9" orientation="portrait" r:id="rId1"/>
  <ignoredErrors>
    <ignoredError sqref="A31 A9:A30"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33A7-5F13-449C-B3CD-E121D6D292DA}">
  <sheetPr codeName="Arkusz21">
    <tabColor theme="5" tint="0.79998168889431442"/>
  </sheetPr>
  <dimension ref="B2:AM20"/>
  <sheetViews>
    <sheetView workbookViewId="0"/>
  </sheetViews>
  <sheetFormatPr defaultRowHeight="14.5" x14ac:dyDescent="0.35"/>
  <cols>
    <col min="1" max="1" width="7.8984375" style="7" customWidth="1"/>
    <col min="2" max="2" width="6.796875" style="7" customWidth="1"/>
    <col min="3" max="3" width="29.69921875" style="7" customWidth="1"/>
    <col min="4" max="4" width="20.3984375" style="7" bestFit="1" customWidth="1"/>
    <col min="5" max="5" width="15.5" style="7" customWidth="1"/>
    <col min="6" max="6" width="24" style="7" customWidth="1"/>
    <col min="7" max="7" width="14.5" style="7" customWidth="1"/>
    <col min="8" max="8" width="12.5" style="7" customWidth="1"/>
    <col min="9" max="9" width="15" style="7" customWidth="1"/>
    <col min="10" max="16384" width="8.796875" style="7"/>
  </cols>
  <sheetData>
    <row r="2" spans="2:39" ht="15.5" x14ac:dyDescent="0.35">
      <c r="B2" s="89" t="s">
        <v>491</v>
      </c>
      <c r="C2" s="104"/>
      <c r="D2" s="104"/>
      <c r="E2" s="104"/>
      <c r="H2" s="8"/>
      <c r="I2" s="3" t="s">
        <v>0</v>
      </c>
    </row>
    <row r="3" spans="2:39" x14ac:dyDescent="0.35">
      <c r="B3" s="105"/>
      <c r="H3" s="10"/>
      <c r="I3" s="3"/>
    </row>
    <row r="4" spans="2:39" x14ac:dyDescent="0.35">
      <c r="B4" s="106"/>
      <c r="C4" s="22"/>
      <c r="D4" s="107" t="s">
        <v>2</v>
      </c>
      <c r="E4" s="107" t="s">
        <v>3</v>
      </c>
      <c r="F4" s="107" t="s">
        <v>4</v>
      </c>
      <c r="G4" s="107" t="s">
        <v>5</v>
      </c>
      <c r="H4" s="107" t="s">
        <v>6</v>
      </c>
      <c r="I4" s="107" t="s">
        <v>7</v>
      </c>
      <c r="K4" s="108"/>
    </row>
    <row r="5" spans="2:39" x14ac:dyDescent="0.35">
      <c r="B5" s="22"/>
      <c r="C5" s="22"/>
      <c r="D5" s="406" t="s">
        <v>492</v>
      </c>
      <c r="E5" s="406"/>
      <c r="F5" s="406"/>
      <c r="G5" s="406"/>
      <c r="H5" s="406"/>
      <c r="I5" s="406"/>
    </row>
    <row r="6" spans="2:39" ht="52" x14ac:dyDescent="0.35">
      <c r="B6" s="22"/>
      <c r="C6" s="22"/>
      <c r="D6" s="230" t="s">
        <v>493</v>
      </c>
      <c r="E6" s="230" t="s">
        <v>494</v>
      </c>
      <c r="F6" s="230" t="s">
        <v>495</v>
      </c>
      <c r="G6" s="230" t="s">
        <v>496</v>
      </c>
      <c r="H6" s="230" t="s">
        <v>497</v>
      </c>
      <c r="I6" s="230" t="s">
        <v>17</v>
      </c>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row>
    <row r="7" spans="2:39" x14ac:dyDescent="0.35">
      <c r="B7" s="109">
        <v>1</v>
      </c>
      <c r="C7" s="110" t="s">
        <v>461</v>
      </c>
      <c r="D7" s="231">
        <v>4089853</v>
      </c>
      <c r="E7" s="231">
        <v>12873181</v>
      </c>
      <c r="F7" s="231">
        <v>22793337</v>
      </c>
      <c r="G7" s="231">
        <v>33566134</v>
      </c>
      <c r="H7" s="231">
        <v>829565</v>
      </c>
      <c r="I7" s="231">
        <v>74152070</v>
      </c>
    </row>
    <row r="8" spans="2:39" x14ac:dyDescent="0.35">
      <c r="B8" s="109">
        <v>2</v>
      </c>
      <c r="C8" s="110" t="s">
        <v>476</v>
      </c>
      <c r="D8" s="232">
        <v>0</v>
      </c>
      <c r="E8" s="231">
        <v>15186990</v>
      </c>
      <c r="F8" s="231">
        <v>10919037</v>
      </c>
      <c r="G8" s="231">
        <v>3216538</v>
      </c>
      <c r="H8" s="231">
        <v>77206</v>
      </c>
      <c r="I8" s="231">
        <v>29399771</v>
      </c>
    </row>
    <row r="9" spans="2:39" x14ac:dyDescent="0.35">
      <c r="B9" s="111">
        <v>3</v>
      </c>
      <c r="C9" s="112" t="s">
        <v>17</v>
      </c>
      <c r="D9" s="233">
        <v>4089853</v>
      </c>
      <c r="E9" s="233">
        <v>28060171</v>
      </c>
      <c r="F9" s="233">
        <v>33712374</v>
      </c>
      <c r="G9" s="233">
        <v>36782672</v>
      </c>
      <c r="H9" s="233">
        <v>906771</v>
      </c>
      <c r="I9" s="233">
        <v>103551841</v>
      </c>
    </row>
    <row r="10" spans="2:39" x14ac:dyDescent="0.35">
      <c r="B10" s="21"/>
    </row>
    <row r="13" spans="2:39" x14ac:dyDescent="0.35">
      <c r="B13" s="113"/>
    </row>
    <row r="14" spans="2:39" x14ac:dyDescent="0.35">
      <c r="B14" s="105"/>
    </row>
    <row r="15" spans="2:39" x14ac:dyDescent="0.35">
      <c r="B15" s="105"/>
      <c r="D15" s="108"/>
      <c r="E15" s="108"/>
      <c r="F15" s="108"/>
      <c r="G15" s="108"/>
      <c r="H15" s="108"/>
      <c r="I15" s="108"/>
    </row>
    <row r="16" spans="2:39" x14ac:dyDescent="0.35">
      <c r="D16" s="408"/>
      <c r="E16" s="408"/>
      <c r="F16" s="408"/>
      <c r="G16" s="408"/>
      <c r="H16" s="408"/>
      <c r="I16" s="408"/>
    </row>
    <row r="17" spans="2:9" x14ac:dyDescent="0.35">
      <c r="D17" s="114"/>
      <c r="E17" s="114"/>
      <c r="F17" s="114"/>
      <c r="G17" s="114"/>
      <c r="H17" s="114"/>
      <c r="I17" s="114"/>
    </row>
    <row r="18" spans="2:9" x14ac:dyDescent="0.35">
      <c r="B18" s="115"/>
      <c r="C18" s="116"/>
      <c r="D18" s="117"/>
      <c r="E18" s="117"/>
      <c r="F18" s="117"/>
      <c r="G18" s="117"/>
      <c r="H18" s="117"/>
      <c r="I18" s="117"/>
    </row>
    <row r="19" spans="2:9" x14ac:dyDescent="0.35">
      <c r="B19" s="115"/>
      <c r="C19" s="116"/>
      <c r="D19" s="117"/>
      <c r="E19" s="117"/>
      <c r="F19" s="117"/>
      <c r="G19" s="117"/>
      <c r="H19" s="117"/>
      <c r="I19" s="117"/>
    </row>
    <row r="20" spans="2:9" x14ac:dyDescent="0.35">
      <c r="B20" s="118"/>
      <c r="C20" s="119"/>
      <c r="D20" s="117"/>
      <c r="E20" s="117"/>
      <c r="F20" s="117"/>
      <c r="G20" s="117"/>
      <c r="H20" s="117"/>
      <c r="I20" s="117"/>
    </row>
  </sheetData>
  <sheetProtection algorithmName="SHA-512" hashValue="M7YCk5RHF4WZ5NPQy18vDB/IkSlYbSHC4fQrLXPNogkwOc54pveov4ORvdituzBpjoX86KNiDtPDAvs3t6588Q==" saltValue="gA3dTclM/RcbSOd04kjPig==" spinCount="100000" sheet="1" objects="1" scenarios="1"/>
  <mergeCells count="3">
    <mergeCell ref="D5:I5"/>
    <mergeCell ref="L6:AM6"/>
    <mergeCell ref="D16:I1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1ECC6-BDF0-4524-B0CE-C959A6B86591}">
  <sheetPr codeName="Arkusz22">
    <tabColor theme="5" tint="0.79998168889431442"/>
  </sheetPr>
  <dimension ref="B2:AH19"/>
  <sheetViews>
    <sheetView workbookViewId="0"/>
  </sheetViews>
  <sheetFormatPr defaultRowHeight="14.5" x14ac:dyDescent="0.35"/>
  <cols>
    <col min="1" max="1" width="7.8984375" style="7" customWidth="1"/>
    <col min="2" max="2" width="6.796875" style="7" customWidth="1"/>
    <col min="3" max="3" width="52.796875" style="7" customWidth="1"/>
    <col min="4" max="4" width="31.5" style="7" customWidth="1"/>
    <col min="5" max="6" width="8.796875" style="7"/>
    <col min="7" max="7" width="12.09765625" style="7" customWidth="1"/>
    <col min="8" max="16384" width="8.796875" style="7"/>
  </cols>
  <sheetData>
    <row r="2" spans="2:34" ht="15.5" x14ac:dyDescent="0.35">
      <c r="B2" s="89" t="s">
        <v>648</v>
      </c>
      <c r="C2" s="104"/>
      <c r="D2" s="104"/>
    </row>
    <row r="3" spans="2:34" x14ac:dyDescent="0.35">
      <c r="B3" s="105"/>
      <c r="D3" s="3" t="s">
        <v>0</v>
      </c>
    </row>
    <row r="4" spans="2:34" x14ac:dyDescent="0.35">
      <c r="B4" s="22"/>
      <c r="C4" s="22"/>
      <c r="D4" s="107"/>
    </row>
    <row r="5" spans="2:34" x14ac:dyDescent="0.35">
      <c r="B5" s="22"/>
      <c r="C5" s="22"/>
      <c r="D5" s="27" t="s">
        <v>508</v>
      </c>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row>
    <row r="6" spans="2:34" x14ac:dyDescent="0.35">
      <c r="B6" s="221" t="s">
        <v>15</v>
      </c>
      <c r="C6" s="222" t="s">
        <v>644</v>
      </c>
      <c r="D6" s="198">
        <v>2256868.77900346</v>
      </c>
    </row>
    <row r="7" spans="2:34" x14ac:dyDescent="0.35">
      <c r="B7" s="219" t="s">
        <v>16</v>
      </c>
      <c r="C7" s="110" t="s">
        <v>645</v>
      </c>
      <c r="D7" s="166">
        <v>755239.57332582201</v>
      </c>
      <c r="G7" s="220"/>
    </row>
    <row r="8" spans="2:34" x14ac:dyDescent="0.35">
      <c r="B8" s="219" t="s">
        <v>463</v>
      </c>
      <c r="C8" s="110" t="s">
        <v>646</v>
      </c>
      <c r="D8" s="166">
        <v>-292906.50621370098</v>
      </c>
    </row>
    <row r="9" spans="2:34" x14ac:dyDescent="0.35">
      <c r="B9" s="219" t="s">
        <v>465</v>
      </c>
      <c r="C9" s="110" t="s">
        <v>649</v>
      </c>
      <c r="D9" s="166">
        <v>-199136.118372211</v>
      </c>
    </row>
    <row r="10" spans="2:34" x14ac:dyDescent="0.35">
      <c r="B10" s="219" t="s">
        <v>467</v>
      </c>
      <c r="C10" s="110" t="s">
        <v>650</v>
      </c>
      <c r="D10" s="166">
        <v>-29381.728936866301</v>
      </c>
    </row>
    <row r="11" spans="2:34" x14ac:dyDescent="0.35">
      <c r="B11" s="221" t="s">
        <v>469</v>
      </c>
      <c r="C11" s="222" t="s">
        <v>647</v>
      </c>
      <c r="D11" s="198">
        <v>2490683.9988065902</v>
      </c>
    </row>
    <row r="12" spans="2:34" x14ac:dyDescent="0.35">
      <c r="B12" s="113"/>
    </row>
    <row r="13" spans="2:34" x14ac:dyDescent="0.35">
      <c r="B13" s="105"/>
    </row>
    <row r="14" spans="2:34" x14ac:dyDescent="0.35">
      <c r="B14" s="105"/>
      <c r="D14" s="108"/>
    </row>
    <row r="15" spans="2:34" x14ac:dyDescent="0.35">
      <c r="D15" s="108"/>
    </row>
    <row r="16" spans="2:34" x14ac:dyDescent="0.35">
      <c r="D16" s="114"/>
    </row>
    <row r="17" spans="2:4" x14ac:dyDescent="0.35">
      <c r="B17" s="115"/>
      <c r="C17" s="116"/>
      <c r="D17" s="117"/>
    </row>
    <row r="18" spans="2:4" x14ac:dyDescent="0.35">
      <c r="B18" s="115"/>
      <c r="C18" s="116"/>
      <c r="D18" s="117"/>
    </row>
    <row r="19" spans="2:4" x14ac:dyDescent="0.35">
      <c r="B19" s="118"/>
      <c r="C19" s="119"/>
      <c r="D19" s="117"/>
    </row>
  </sheetData>
  <sheetProtection algorithmName="SHA-512" hashValue="yu5LjAbI2ti4kABbzL0widHxsbg2H0DUnhcN0dFt5JBNaGJ88DwMbqHz1jVLHN3z7NNB7H7XW5XgXwZIt0mdwg==" saltValue="3CXovZDDfbLUHvvLbEKnGQ==" spinCount="100000" sheet="1" objects="1" scenarios="1"/>
  <mergeCells count="1">
    <mergeCell ref="G5:AH5"/>
  </mergeCells>
  <pageMargins left="0.7" right="0.7" top="0.75" bottom="0.75" header="0.3" footer="0.3"/>
  <pageSetup paperSize="9" orientation="portrait" r:id="rId1"/>
  <ignoredErrors>
    <ignoredError sqref="B6:B11"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8EA1-0566-46A5-9B12-76B8B30393FC}">
  <sheetPr codeName="Arkusz23">
    <tabColor theme="5" tint="0.79998168889431442"/>
  </sheetPr>
  <dimension ref="A1:J19"/>
  <sheetViews>
    <sheetView workbookViewId="0"/>
  </sheetViews>
  <sheetFormatPr defaultRowHeight="13" x14ac:dyDescent="0.3"/>
  <cols>
    <col min="1" max="1" width="9" style="22" bestFit="1" customWidth="1"/>
    <col min="2" max="2" width="28.59765625" style="22" customWidth="1"/>
    <col min="3" max="5" width="12.3984375" style="22" bestFit="1" customWidth="1"/>
    <col min="6" max="6" width="12" style="22" customWidth="1"/>
    <col min="7" max="7" width="15.796875" style="22" customWidth="1"/>
    <col min="8" max="8" width="18.69921875" style="22" customWidth="1"/>
    <col min="9" max="9" width="19.59765625" style="22" customWidth="1"/>
    <col min="10" max="10" width="20.3984375" style="22" customWidth="1"/>
    <col min="11" max="16384" width="8.796875" style="22"/>
  </cols>
  <sheetData>
    <row r="1" spans="1:10" ht="15.5" x14ac:dyDescent="0.3">
      <c r="A1" s="89" t="s">
        <v>498</v>
      </c>
      <c r="B1" s="90"/>
      <c r="C1" s="90"/>
      <c r="D1" s="90"/>
      <c r="I1" s="98"/>
      <c r="J1" s="3" t="s">
        <v>0</v>
      </c>
    </row>
    <row r="2" spans="1:10" x14ac:dyDescent="0.3">
      <c r="A2" s="120"/>
      <c r="B2" s="121"/>
      <c r="C2" s="121"/>
      <c r="D2" s="121"/>
      <c r="I2" s="100"/>
      <c r="J2" s="3"/>
    </row>
    <row r="3" spans="1:10" x14ac:dyDescent="0.3">
      <c r="A3" s="95"/>
    </row>
    <row r="4" spans="1:10" ht="21.5" customHeight="1" x14ac:dyDescent="0.3">
      <c r="A4" s="122"/>
      <c r="B4" s="122"/>
      <c r="C4" s="27" t="s">
        <v>2</v>
      </c>
      <c r="D4" s="27" t="s">
        <v>3</v>
      </c>
      <c r="E4" s="27" t="s">
        <v>4</v>
      </c>
      <c r="F4" s="27" t="s">
        <v>5</v>
      </c>
      <c r="G4" s="27" t="s">
        <v>6</v>
      </c>
      <c r="H4" s="27" t="s">
        <v>7</v>
      </c>
      <c r="I4" s="27" t="s">
        <v>8</v>
      </c>
      <c r="J4" s="27" t="s">
        <v>9</v>
      </c>
    </row>
    <row r="5" spans="1:10" ht="66.5" customHeight="1" x14ac:dyDescent="0.3">
      <c r="A5" s="122"/>
      <c r="B5" s="122"/>
      <c r="C5" s="409" t="s">
        <v>499</v>
      </c>
      <c r="D5" s="410"/>
      <c r="E5" s="410"/>
      <c r="F5" s="411"/>
      <c r="G5" s="412" t="s">
        <v>447</v>
      </c>
      <c r="H5" s="412"/>
      <c r="I5" s="413" t="s">
        <v>500</v>
      </c>
      <c r="J5" s="414"/>
    </row>
    <row r="6" spans="1:10" ht="42" customHeight="1" x14ac:dyDescent="0.3">
      <c r="A6" s="122"/>
      <c r="B6" s="122"/>
      <c r="C6" s="415" t="s">
        <v>501</v>
      </c>
      <c r="D6" s="417" t="s">
        <v>502</v>
      </c>
      <c r="E6" s="418"/>
      <c r="F6" s="414"/>
      <c r="G6" s="419" t="s">
        <v>454</v>
      </c>
      <c r="H6" s="419" t="s">
        <v>455</v>
      </c>
      <c r="I6" s="236"/>
      <c r="J6" s="419" t="s">
        <v>503</v>
      </c>
    </row>
    <row r="7" spans="1:10" ht="91" x14ac:dyDescent="0.3">
      <c r="A7" s="122"/>
      <c r="B7" s="122"/>
      <c r="C7" s="416"/>
      <c r="D7" s="244"/>
      <c r="E7" s="93" t="s">
        <v>504</v>
      </c>
      <c r="F7" s="31" t="s">
        <v>505</v>
      </c>
      <c r="G7" s="420"/>
      <c r="H7" s="420"/>
      <c r="I7" s="237"/>
      <c r="J7" s="420"/>
    </row>
    <row r="8" spans="1:10" ht="39" x14ac:dyDescent="0.3">
      <c r="A8" s="239" t="s">
        <v>459</v>
      </c>
      <c r="B8" s="86" t="s">
        <v>460</v>
      </c>
      <c r="C8" s="182">
        <v>0</v>
      </c>
      <c r="D8" s="182">
        <v>0</v>
      </c>
      <c r="E8" s="182">
        <v>0</v>
      </c>
      <c r="F8" s="182">
        <v>0</v>
      </c>
      <c r="G8" s="182">
        <v>0</v>
      </c>
      <c r="H8" s="182">
        <v>0</v>
      </c>
      <c r="I8" s="182">
        <v>0</v>
      </c>
      <c r="J8" s="182">
        <v>0</v>
      </c>
    </row>
    <row r="9" spans="1:10" x14ac:dyDescent="0.3">
      <c r="A9" s="239" t="s">
        <v>15</v>
      </c>
      <c r="B9" s="86" t="s">
        <v>461</v>
      </c>
      <c r="C9" s="182">
        <v>378568.033</v>
      </c>
      <c r="D9" s="182">
        <v>1250203.5730000001</v>
      </c>
      <c r="E9" s="182">
        <v>1250203.5730000001</v>
      </c>
      <c r="F9" s="182">
        <v>1250203.5730000001</v>
      </c>
      <c r="G9" s="182">
        <v>-23126.983</v>
      </c>
      <c r="H9" s="182">
        <v>-586267.549</v>
      </c>
      <c r="I9" s="182">
        <v>623323.21600000001</v>
      </c>
      <c r="J9" s="182">
        <v>319872.64499999996</v>
      </c>
    </row>
    <row r="10" spans="1:10" x14ac:dyDescent="0.3">
      <c r="A10" s="240" t="s">
        <v>16</v>
      </c>
      <c r="B10" s="241" t="s">
        <v>462</v>
      </c>
      <c r="C10" s="182">
        <v>0</v>
      </c>
      <c r="D10" s="182">
        <v>0</v>
      </c>
      <c r="E10" s="182">
        <v>0</v>
      </c>
      <c r="F10" s="182">
        <v>0</v>
      </c>
      <c r="G10" s="182">
        <v>0</v>
      </c>
      <c r="H10" s="182">
        <v>0</v>
      </c>
      <c r="I10" s="182">
        <v>0</v>
      </c>
      <c r="J10" s="182">
        <v>0</v>
      </c>
    </row>
    <row r="11" spans="1:10" ht="26" x14ac:dyDescent="0.3">
      <c r="A11" s="240" t="s">
        <v>463</v>
      </c>
      <c r="B11" s="241" t="s">
        <v>464</v>
      </c>
      <c r="C11" s="182">
        <v>0</v>
      </c>
      <c r="D11" s="182">
        <v>0</v>
      </c>
      <c r="E11" s="182">
        <v>0</v>
      </c>
      <c r="F11" s="182">
        <v>0</v>
      </c>
      <c r="G11" s="182">
        <v>0</v>
      </c>
      <c r="H11" s="182">
        <v>0</v>
      </c>
      <c r="I11" s="182">
        <v>0</v>
      </c>
      <c r="J11" s="182">
        <v>0</v>
      </c>
    </row>
    <row r="12" spans="1:10" x14ac:dyDescent="0.3">
      <c r="A12" s="240" t="s">
        <v>465</v>
      </c>
      <c r="B12" s="241" t="s">
        <v>466</v>
      </c>
      <c r="C12" s="182">
        <v>0</v>
      </c>
      <c r="D12" s="182">
        <v>0</v>
      </c>
      <c r="E12" s="182">
        <v>0</v>
      </c>
      <c r="F12" s="182">
        <v>0</v>
      </c>
      <c r="G12" s="182">
        <v>0</v>
      </c>
      <c r="H12" s="182">
        <v>0</v>
      </c>
      <c r="I12" s="182">
        <v>0</v>
      </c>
      <c r="J12" s="182">
        <v>0</v>
      </c>
    </row>
    <row r="13" spans="1:10" x14ac:dyDescent="0.3">
      <c r="A13" s="240" t="s">
        <v>467</v>
      </c>
      <c r="B13" s="241" t="s">
        <v>468</v>
      </c>
      <c r="C13" s="182">
        <v>0</v>
      </c>
      <c r="D13" s="182">
        <v>0</v>
      </c>
      <c r="E13" s="182">
        <v>0</v>
      </c>
      <c r="F13" s="182">
        <v>0</v>
      </c>
      <c r="G13" s="182">
        <v>0</v>
      </c>
      <c r="H13" s="182">
        <v>0</v>
      </c>
      <c r="I13" s="182">
        <v>0</v>
      </c>
      <c r="J13" s="182">
        <v>0</v>
      </c>
    </row>
    <row r="14" spans="1:10" x14ac:dyDescent="0.3">
      <c r="A14" s="240" t="s">
        <v>469</v>
      </c>
      <c r="B14" s="241" t="s">
        <v>470</v>
      </c>
      <c r="C14" s="182">
        <v>4320.0339999999997</v>
      </c>
      <c r="D14" s="182">
        <v>225109.492</v>
      </c>
      <c r="E14" s="182">
        <v>225109.492</v>
      </c>
      <c r="F14" s="182">
        <v>225109.492</v>
      </c>
      <c r="G14" s="182">
        <v>-408.23200000000003</v>
      </c>
      <c r="H14" s="182">
        <v>-102177.167</v>
      </c>
      <c r="I14" s="182">
        <v>101923.183</v>
      </c>
      <c r="J14" s="182">
        <v>99165.838000000003</v>
      </c>
    </row>
    <row r="15" spans="1:10" x14ac:dyDescent="0.3">
      <c r="A15" s="240" t="s">
        <v>471</v>
      </c>
      <c r="B15" s="241" t="s">
        <v>474</v>
      </c>
      <c r="C15" s="182">
        <v>374247.99900000001</v>
      </c>
      <c r="D15" s="182">
        <v>1025094.081</v>
      </c>
      <c r="E15" s="182">
        <v>1025094.081</v>
      </c>
      <c r="F15" s="182">
        <v>1025094.081</v>
      </c>
      <c r="G15" s="182">
        <v>-22718.751</v>
      </c>
      <c r="H15" s="182">
        <v>-484090.38199999998</v>
      </c>
      <c r="I15" s="182">
        <v>521400.033</v>
      </c>
      <c r="J15" s="182">
        <v>220706.807</v>
      </c>
    </row>
    <row r="16" spans="1:10" x14ac:dyDescent="0.3">
      <c r="A16" s="239" t="s">
        <v>473</v>
      </c>
      <c r="B16" s="86" t="s">
        <v>476</v>
      </c>
      <c r="C16" s="182">
        <v>0</v>
      </c>
      <c r="D16" s="182">
        <v>0</v>
      </c>
      <c r="E16" s="182">
        <v>0</v>
      </c>
      <c r="F16" s="182">
        <v>0</v>
      </c>
      <c r="G16" s="182">
        <v>0</v>
      </c>
      <c r="H16" s="182">
        <v>0</v>
      </c>
      <c r="I16" s="182">
        <v>0</v>
      </c>
      <c r="J16" s="182">
        <v>0</v>
      </c>
    </row>
    <row r="17" spans="1:10" ht="26" x14ac:dyDescent="0.3">
      <c r="A17" s="239" t="s">
        <v>475</v>
      </c>
      <c r="B17" s="86" t="s">
        <v>506</v>
      </c>
      <c r="C17" s="182">
        <v>675.89200000000005</v>
      </c>
      <c r="D17" s="182">
        <v>1223.386</v>
      </c>
      <c r="E17" s="182">
        <v>1223.386</v>
      </c>
      <c r="F17" s="182">
        <v>1223.386</v>
      </c>
      <c r="G17" s="182">
        <v>2.484</v>
      </c>
      <c r="H17" s="182">
        <v>1053.6669999999999</v>
      </c>
      <c r="I17" s="182">
        <v>0</v>
      </c>
      <c r="J17" s="182">
        <v>0</v>
      </c>
    </row>
    <row r="18" spans="1:10" x14ac:dyDescent="0.3">
      <c r="A18" s="242">
        <v>100</v>
      </c>
      <c r="B18" s="243" t="s">
        <v>17</v>
      </c>
      <c r="C18" s="183">
        <v>379243.92499999999</v>
      </c>
      <c r="D18" s="183">
        <v>1251426.959</v>
      </c>
      <c r="E18" s="183">
        <v>1251426.959</v>
      </c>
      <c r="F18" s="183">
        <v>1251426.959</v>
      </c>
      <c r="G18" s="183">
        <v>-23124.499</v>
      </c>
      <c r="H18" s="183">
        <v>-585213.88199999998</v>
      </c>
      <c r="I18" s="183">
        <v>623323.21600000001</v>
      </c>
      <c r="J18" s="183">
        <v>319872.64499999996</v>
      </c>
    </row>
    <row r="19" spans="1:10" x14ac:dyDescent="0.3">
      <c r="A19" s="21"/>
    </row>
  </sheetData>
  <sheetProtection algorithmName="SHA-512" hashValue="DhAeVKYo277GFKBawVXjQQWbpWO5gWRfAfoEqekrCq4VJR4tAyeTuzjIGkWN5UID2dLkzqLW9ilajfdHj9RPzQ==" saltValue="GxoTETDqmDiUWPdeeE5cIg==" spinCount="100000" sheet="1" objects="1" scenarios="1"/>
  <mergeCells count="8">
    <mergeCell ref="C5:F5"/>
    <mergeCell ref="G5:H5"/>
    <mergeCell ref="I5:J5"/>
    <mergeCell ref="C6:C7"/>
    <mergeCell ref="D6:F6"/>
    <mergeCell ref="G6:G7"/>
    <mergeCell ref="H6:H7"/>
    <mergeCell ref="J6:J7"/>
  </mergeCells>
  <pageMargins left="0.7" right="0.7" top="0.75" bottom="0.75" header="0.3" footer="0.3"/>
  <pageSetup paperSize="9" orientation="portrait" r:id="rId1"/>
  <ignoredErrors>
    <ignoredError sqref="A8:A1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A3586-1C21-4F06-987E-23C580451EED}">
  <sheetPr codeName="Arkusz25">
    <tabColor theme="5" tint="0.79998168889431442"/>
  </sheetPr>
  <dimension ref="B1:O58"/>
  <sheetViews>
    <sheetView workbookViewId="0"/>
  </sheetViews>
  <sheetFormatPr defaultColWidth="14.09765625" defaultRowHeight="14.5" x14ac:dyDescent="0.35"/>
  <cols>
    <col min="1" max="1" width="6.5" style="7" customWidth="1"/>
    <col min="2" max="2" width="8" style="7" customWidth="1"/>
    <col min="3" max="3" width="19.796875" style="7" customWidth="1"/>
    <col min="4" max="7" width="14.09765625" style="7"/>
    <col min="8" max="8" width="15.59765625" style="7" customWidth="1"/>
    <col min="9" max="9" width="17.796875" style="7" customWidth="1"/>
    <col min="10" max="16384" width="14.09765625" style="7"/>
  </cols>
  <sheetData>
    <row r="1" spans="2:15" x14ac:dyDescent="0.35">
      <c r="I1" s="8"/>
      <c r="J1" s="3" t="s">
        <v>0</v>
      </c>
      <c r="O1" s="22"/>
    </row>
    <row r="2" spans="2:15" ht="23.5" customHeight="1" x14ac:dyDescent="0.35">
      <c r="B2" s="187" t="s">
        <v>507</v>
      </c>
      <c r="C2" s="123"/>
      <c r="D2" s="123"/>
      <c r="E2" s="123"/>
      <c r="F2" s="123"/>
      <c r="G2" s="123"/>
      <c r="H2" s="123"/>
      <c r="I2" s="188"/>
      <c r="J2" s="3"/>
    </row>
    <row r="3" spans="2:15" x14ac:dyDescent="0.35">
      <c r="B3" s="124"/>
      <c r="E3" s="421"/>
      <c r="F3" s="421"/>
    </row>
    <row r="4" spans="2:15" x14ac:dyDescent="0.35">
      <c r="B4" s="122"/>
      <c r="C4" s="122"/>
      <c r="D4" s="27" t="s">
        <v>2</v>
      </c>
      <c r="E4" s="27" t="s">
        <v>3</v>
      </c>
      <c r="F4" s="27" t="s">
        <v>4</v>
      </c>
      <c r="G4" s="27" t="s">
        <v>5</v>
      </c>
      <c r="H4" s="27" t="s">
        <v>6</v>
      </c>
      <c r="I4" s="27" t="s">
        <v>7</v>
      </c>
    </row>
    <row r="5" spans="2:15" x14ac:dyDescent="0.35">
      <c r="B5" s="98"/>
      <c r="C5" s="125"/>
      <c r="D5" s="413" t="s">
        <v>508</v>
      </c>
      <c r="E5" s="418"/>
      <c r="F5" s="418"/>
      <c r="G5" s="414"/>
      <c r="H5" s="420" t="s">
        <v>509</v>
      </c>
      <c r="I5" s="420" t="s">
        <v>510</v>
      </c>
    </row>
    <row r="6" spans="2:15" ht="52" x14ac:dyDescent="0.35">
      <c r="B6" s="100"/>
      <c r="C6" s="125"/>
      <c r="D6" s="157"/>
      <c r="E6" s="413" t="s">
        <v>511</v>
      </c>
      <c r="F6" s="418"/>
      <c r="G6" s="238" t="s">
        <v>512</v>
      </c>
      <c r="H6" s="424"/>
      <c r="I6" s="424"/>
    </row>
    <row r="7" spans="2:15" x14ac:dyDescent="0.35">
      <c r="B7" s="122"/>
      <c r="C7" s="122"/>
      <c r="D7" s="157"/>
      <c r="E7" s="425"/>
      <c r="F7" s="424" t="s">
        <v>504</v>
      </c>
      <c r="G7" s="425"/>
      <c r="H7" s="424"/>
      <c r="I7" s="424"/>
    </row>
    <row r="8" spans="2:15" ht="93.5" customHeight="1" x14ac:dyDescent="0.35">
      <c r="B8" s="122"/>
      <c r="C8" s="122"/>
      <c r="D8" s="206"/>
      <c r="E8" s="425"/>
      <c r="F8" s="424"/>
      <c r="G8" s="425"/>
      <c r="H8" s="424"/>
      <c r="I8" s="424"/>
    </row>
    <row r="9" spans="2:15" ht="36" customHeight="1" x14ac:dyDescent="0.35">
      <c r="B9" s="239" t="s">
        <v>15</v>
      </c>
      <c r="C9" s="86" t="s">
        <v>513</v>
      </c>
      <c r="D9" s="182">
        <v>113325.348</v>
      </c>
      <c r="E9" s="182">
        <v>7211.9769999999999</v>
      </c>
      <c r="F9" s="182">
        <v>7211.9769999999999</v>
      </c>
      <c r="G9" s="182">
        <v>113325.348</v>
      </c>
      <c r="H9" s="182">
        <v>-6816.402</v>
      </c>
      <c r="I9" s="182">
        <v>0</v>
      </c>
      <c r="K9" s="126"/>
    </row>
    <row r="10" spans="2:15" ht="34.5" customHeight="1" x14ac:dyDescent="0.35">
      <c r="B10" s="239" t="s">
        <v>16</v>
      </c>
      <c r="C10" s="86" t="s">
        <v>514</v>
      </c>
      <c r="D10" s="182">
        <v>72174.027000000002</v>
      </c>
      <c r="E10" s="182">
        <v>902.82600000000002</v>
      </c>
      <c r="F10" s="182">
        <v>902.82600000000002</v>
      </c>
      <c r="G10" s="182">
        <v>72174.027000000002</v>
      </c>
      <c r="H10" s="182">
        <v>-1534.213</v>
      </c>
      <c r="I10" s="182">
        <v>0</v>
      </c>
      <c r="K10" s="126"/>
    </row>
    <row r="11" spans="2:15" ht="40" customHeight="1" x14ac:dyDescent="0.35">
      <c r="B11" s="239" t="s">
        <v>463</v>
      </c>
      <c r="C11" s="86" t="s">
        <v>515</v>
      </c>
      <c r="D11" s="182">
        <v>4528967.1370000001</v>
      </c>
      <c r="E11" s="182">
        <v>157572.231</v>
      </c>
      <c r="F11" s="182">
        <v>157572.231</v>
      </c>
      <c r="G11" s="182">
        <v>4528960.807</v>
      </c>
      <c r="H11" s="182">
        <v>-109021.152</v>
      </c>
      <c r="I11" s="182">
        <v>0</v>
      </c>
      <c r="K11" s="126"/>
    </row>
    <row r="12" spans="2:15" ht="106.5" customHeight="1" x14ac:dyDescent="0.35">
      <c r="B12" s="239" t="s">
        <v>465</v>
      </c>
      <c r="C12" s="86" t="s">
        <v>516</v>
      </c>
      <c r="D12" s="182">
        <v>106693.46799999999</v>
      </c>
      <c r="E12" s="182">
        <v>1709.0340000000001</v>
      </c>
      <c r="F12" s="182">
        <v>1709.0340000000001</v>
      </c>
      <c r="G12" s="182">
        <v>106693.46799999999</v>
      </c>
      <c r="H12" s="182">
        <v>-1498.896</v>
      </c>
      <c r="I12" s="182">
        <v>0</v>
      </c>
      <c r="K12" s="126"/>
    </row>
    <row r="13" spans="2:15" x14ac:dyDescent="0.35">
      <c r="B13" s="239" t="s">
        <v>467</v>
      </c>
      <c r="C13" s="86" t="s">
        <v>517</v>
      </c>
      <c r="D13" s="182">
        <v>155819.617</v>
      </c>
      <c r="E13" s="182">
        <v>7775.5410000000002</v>
      </c>
      <c r="F13" s="182">
        <v>7775.5410000000002</v>
      </c>
      <c r="G13" s="182">
        <v>155819.617</v>
      </c>
      <c r="H13" s="182">
        <v>-3413.308</v>
      </c>
      <c r="I13" s="182">
        <v>0</v>
      </c>
      <c r="K13" s="126"/>
    </row>
    <row r="14" spans="2:15" x14ac:dyDescent="0.35">
      <c r="B14" s="239" t="s">
        <v>469</v>
      </c>
      <c r="C14" s="86" t="s">
        <v>518</v>
      </c>
      <c r="D14" s="182">
        <v>1307306.0560000001</v>
      </c>
      <c r="E14" s="182">
        <v>75426.159</v>
      </c>
      <c r="F14" s="182">
        <v>75426.159</v>
      </c>
      <c r="G14" s="182">
        <v>1307306.0560000001</v>
      </c>
      <c r="H14" s="182">
        <v>-47911.264000000003</v>
      </c>
      <c r="I14" s="182">
        <v>0</v>
      </c>
      <c r="K14" s="126"/>
    </row>
    <row r="15" spans="2:15" ht="26" x14ac:dyDescent="0.35">
      <c r="B15" s="239" t="s">
        <v>471</v>
      </c>
      <c r="C15" s="86" t="s">
        <v>519</v>
      </c>
      <c r="D15" s="182">
        <v>5592875.1430000002</v>
      </c>
      <c r="E15" s="182">
        <v>144096.302</v>
      </c>
      <c r="F15" s="182">
        <v>144096.302</v>
      </c>
      <c r="G15" s="182">
        <v>5592872.9349999996</v>
      </c>
      <c r="H15" s="182">
        <v>-94117.381999999998</v>
      </c>
      <c r="I15" s="182">
        <v>0</v>
      </c>
      <c r="K15" s="126"/>
    </row>
    <row r="16" spans="2:15" ht="26" x14ac:dyDescent="0.35">
      <c r="B16" s="239" t="s">
        <v>473</v>
      </c>
      <c r="C16" s="86" t="s">
        <v>520</v>
      </c>
      <c r="D16" s="182">
        <v>2857111.8679999998</v>
      </c>
      <c r="E16" s="182">
        <v>101759.872</v>
      </c>
      <c r="F16" s="182">
        <v>101759.872</v>
      </c>
      <c r="G16" s="182">
        <v>2857049.5329999998</v>
      </c>
      <c r="H16" s="182">
        <v>-60577.697</v>
      </c>
      <c r="I16" s="182">
        <v>0</v>
      </c>
      <c r="K16" s="126"/>
    </row>
    <row r="17" spans="2:11" ht="52" x14ac:dyDescent="0.35">
      <c r="B17" s="239" t="s">
        <v>475</v>
      </c>
      <c r="C17" s="86" t="s">
        <v>521</v>
      </c>
      <c r="D17" s="182">
        <v>221635.533</v>
      </c>
      <c r="E17" s="182">
        <v>66505.06</v>
      </c>
      <c r="F17" s="182">
        <v>66505.06</v>
      </c>
      <c r="G17" s="182">
        <v>221635.533</v>
      </c>
      <c r="H17" s="182">
        <v>-42699.055999999997</v>
      </c>
      <c r="I17" s="182">
        <v>0</v>
      </c>
      <c r="K17" s="126"/>
    </row>
    <row r="18" spans="2:11" ht="26" x14ac:dyDescent="0.35">
      <c r="B18" s="239" t="s">
        <v>477</v>
      </c>
      <c r="C18" s="86" t="s">
        <v>522</v>
      </c>
      <c r="D18" s="182">
        <v>922813.21600000001</v>
      </c>
      <c r="E18" s="182">
        <v>5817.058</v>
      </c>
      <c r="F18" s="182">
        <v>5817.058</v>
      </c>
      <c r="G18" s="182">
        <v>922813.21600000001</v>
      </c>
      <c r="H18" s="182">
        <v>-15034.403</v>
      </c>
      <c r="I18" s="182">
        <v>0</v>
      </c>
      <c r="K18" s="126"/>
    </row>
    <row r="19" spans="2:11" ht="26" x14ac:dyDescent="0.35">
      <c r="B19" s="239" t="s">
        <v>478</v>
      </c>
      <c r="C19" s="86" t="s">
        <v>523</v>
      </c>
      <c r="D19" s="182">
        <v>105986.624</v>
      </c>
      <c r="E19" s="182">
        <v>2797.1869999999999</v>
      </c>
      <c r="F19" s="182">
        <v>2797.1869999999999</v>
      </c>
      <c r="G19" s="182">
        <v>105986.624</v>
      </c>
      <c r="H19" s="182">
        <v>-2656.1790000000001</v>
      </c>
      <c r="I19" s="182">
        <v>0</v>
      </c>
      <c r="K19" s="126"/>
    </row>
    <row r="20" spans="2:11" ht="45" customHeight="1" x14ac:dyDescent="0.35">
      <c r="B20" s="239" t="s">
        <v>479</v>
      </c>
      <c r="C20" s="86" t="s">
        <v>524</v>
      </c>
      <c r="D20" s="182">
        <v>823421.68799999997</v>
      </c>
      <c r="E20" s="182">
        <v>68047.498999999996</v>
      </c>
      <c r="F20" s="182">
        <v>68047.498999999996</v>
      </c>
      <c r="G20" s="182">
        <v>823421.68799999997</v>
      </c>
      <c r="H20" s="182">
        <v>-25471.152999999998</v>
      </c>
      <c r="I20" s="182">
        <v>0</v>
      </c>
      <c r="K20" s="126"/>
    </row>
    <row r="21" spans="2:11" ht="39" x14ac:dyDescent="0.35">
      <c r="B21" s="239" t="s">
        <v>480</v>
      </c>
      <c r="C21" s="86" t="s">
        <v>525</v>
      </c>
      <c r="D21" s="182">
        <v>419713.63199999998</v>
      </c>
      <c r="E21" s="182">
        <v>18141.055</v>
      </c>
      <c r="F21" s="182">
        <v>18141.055</v>
      </c>
      <c r="G21" s="182">
        <v>419713.484</v>
      </c>
      <c r="H21" s="182">
        <v>-19822.767</v>
      </c>
      <c r="I21" s="182">
        <v>0</v>
      </c>
      <c r="K21" s="126"/>
    </row>
    <row r="22" spans="2:11" ht="65" x14ac:dyDescent="0.35">
      <c r="B22" s="239" t="s">
        <v>481</v>
      </c>
      <c r="C22" s="86" t="s">
        <v>526</v>
      </c>
      <c r="D22" s="182">
        <v>645760.07400000002</v>
      </c>
      <c r="E22" s="182">
        <v>37646.980000000003</v>
      </c>
      <c r="F22" s="182">
        <v>37646.980000000003</v>
      </c>
      <c r="G22" s="182">
        <v>645760.07400000002</v>
      </c>
      <c r="H22" s="182">
        <v>-16208.249</v>
      </c>
      <c r="I22" s="182">
        <v>0</v>
      </c>
      <c r="K22" s="126"/>
    </row>
    <row r="23" spans="2:11" ht="78" x14ac:dyDescent="0.35">
      <c r="B23" s="239" t="s">
        <v>482</v>
      </c>
      <c r="C23" s="86" t="s">
        <v>527</v>
      </c>
      <c r="D23" s="182">
        <v>121.089</v>
      </c>
      <c r="E23" s="182">
        <v>0</v>
      </c>
      <c r="F23" s="182">
        <v>0</v>
      </c>
      <c r="G23" s="182">
        <v>121.089</v>
      </c>
      <c r="H23" s="182">
        <v>-7.3999999999999996E-2</v>
      </c>
      <c r="I23" s="182">
        <v>0</v>
      </c>
      <c r="K23" s="126"/>
    </row>
    <row r="24" spans="2:11" x14ac:dyDescent="0.35">
      <c r="B24" s="239" t="s">
        <v>484</v>
      </c>
      <c r="C24" s="86" t="s">
        <v>528</v>
      </c>
      <c r="D24" s="182">
        <v>54847.578999999998</v>
      </c>
      <c r="E24" s="182">
        <v>1597.011</v>
      </c>
      <c r="F24" s="182">
        <v>1597.011</v>
      </c>
      <c r="G24" s="182">
        <v>54847.578999999998</v>
      </c>
      <c r="H24" s="182">
        <v>-2522.7130000000002</v>
      </c>
      <c r="I24" s="182">
        <v>0</v>
      </c>
      <c r="K24" s="126"/>
    </row>
    <row r="25" spans="2:11" ht="26" x14ac:dyDescent="0.35">
      <c r="B25" s="239" t="s">
        <v>485</v>
      </c>
      <c r="C25" s="86" t="s">
        <v>529</v>
      </c>
      <c r="D25" s="182">
        <v>171478.83900000001</v>
      </c>
      <c r="E25" s="182">
        <v>4169.1120000000001</v>
      </c>
      <c r="F25" s="182">
        <v>4169.1120000000001</v>
      </c>
      <c r="G25" s="182">
        <v>171478.83900000001</v>
      </c>
      <c r="H25" s="182">
        <v>-5107.2830000000004</v>
      </c>
      <c r="I25" s="182">
        <v>0</v>
      </c>
      <c r="K25" s="126"/>
    </row>
    <row r="26" spans="2:11" ht="39" x14ac:dyDescent="0.35">
      <c r="B26" s="239" t="s">
        <v>486</v>
      </c>
      <c r="C26" s="86" t="s">
        <v>530</v>
      </c>
      <c r="D26" s="182">
        <v>40659.625</v>
      </c>
      <c r="E26" s="182">
        <v>16568.662</v>
      </c>
      <c r="F26" s="182">
        <v>16568.662</v>
      </c>
      <c r="G26" s="182">
        <v>40659.625</v>
      </c>
      <c r="H26" s="182">
        <v>-8442.5969999999998</v>
      </c>
      <c r="I26" s="182">
        <v>0</v>
      </c>
      <c r="K26" s="126"/>
    </row>
    <row r="27" spans="2:11" x14ac:dyDescent="0.35">
      <c r="B27" s="239" t="s">
        <v>487</v>
      </c>
      <c r="C27" s="86" t="s">
        <v>531</v>
      </c>
      <c r="D27" s="182">
        <v>137191.266</v>
      </c>
      <c r="E27" s="182">
        <v>5848.89</v>
      </c>
      <c r="F27" s="182">
        <v>5841.4459999999999</v>
      </c>
      <c r="G27" s="182">
        <v>137191.266</v>
      </c>
      <c r="H27" s="182">
        <v>-6848.0129999999999</v>
      </c>
      <c r="I27" s="182">
        <v>0</v>
      </c>
      <c r="K27" s="126"/>
    </row>
    <row r="28" spans="2:11" x14ac:dyDescent="0.35">
      <c r="B28" s="242" t="s">
        <v>488</v>
      </c>
      <c r="C28" s="243" t="s">
        <v>17</v>
      </c>
      <c r="D28" s="263">
        <v>18277901.829</v>
      </c>
      <c r="E28" s="263">
        <v>723592.45600000001</v>
      </c>
      <c r="F28" s="263">
        <v>723585.01199999999</v>
      </c>
      <c r="G28" s="263">
        <v>18277830.807999998</v>
      </c>
      <c r="H28" s="263">
        <v>-469702.80099999998</v>
      </c>
      <c r="I28" s="263">
        <v>0</v>
      </c>
      <c r="K28" s="126"/>
    </row>
    <row r="29" spans="2:11" x14ac:dyDescent="0.35">
      <c r="B29" s="21"/>
    </row>
    <row r="32" spans="2:11" x14ac:dyDescent="0.35">
      <c r="B32" s="113"/>
    </row>
    <row r="33" spans="2:9" x14ac:dyDescent="0.35">
      <c r="B33" s="124"/>
      <c r="E33" s="421"/>
      <c r="F33" s="421"/>
    </row>
    <row r="34" spans="2:9" x14ac:dyDescent="0.35">
      <c r="B34" s="127"/>
      <c r="C34" s="127"/>
      <c r="D34" s="114"/>
      <c r="E34" s="114"/>
      <c r="F34" s="114"/>
      <c r="G34" s="114"/>
      <c r="H34" s="114"/>
      <c r="I34" s="114"/>
    </row>
    <row r="35" spans="2:9" x14ac:dyDescent="0.35">
      <c r="B35" s="127"/>
      <c r="C35" s="127"/>
      <c r="D35" s="422"/>
      <c r="E35" s="422"/>
      <c r="F35" s="422"/>
      <c r="G35" s="422"/>
      <c r="H35" s="422"/>
      <c r="I35" s="422"/>
    </row>
    <row r="36" spans="2:9" x14ac:dyDescent="0.35">
      <c r="B36" s="127"/>
      <c r="C36" s="127"/>
      <c r="D36" s="114"/>
      <c r="E36" s="422"/>
      <c r="F36" s="422"/>
      <c r="G36" s="114"/>
      <c r="H36" s="422"/>
      <c r="I36" s="422"/>
    </row>
    <row r="37" spans="2:9" x14ac:dyDescent="0.35">
      <c r="B37" s="127"/>
      <c r="C37" s="127"/>
      <c r="D37" s="114"/>
      <c r="E37" s="423"/>
      <c r="F37" s="422"/>
      <c r="G37" s="423"/>
      <c r="H37" s="422"/>
      <c r="I37" s="422"/>
    </row>
    <row r="38" spans="2:9" ht="24" customHeight="1" x14ac:dyDescent="0.35">
      <c r="B38" s="127"/>
      <c r="C38" s="127"/>
      <c r="D38" s="114"/>
      <c r="E38" s="423"/>
      <c r="F38" s="422"/>
      <c r="G38" s="423"/>
      <c r="H38" s="422"/>
      <c r="I38" s="422"/>
    </row>
    <row r="39" spans="2:9" x14ac:dyDescent="0.35">
      <c r="B39" s="128"/>
      <c r="C39" s="127"/>
      <c r="D39" s="129"/>
      <c r="E39" s="129"/>
      <c r="F39" s="129"/>
      <c r="G39" s="129"/>
      <c r="H39" s="129"/>
      <c r="I39" s="127"/>
    </row>
    <row r="40" spans="2:9" x14ac:dyDescent="0.35">
      <c r="B40" s="128"/>
      <c r="C40" s="127"/>
      <c r="D40" s="129"/>
      <c r="E40" s="129"/>
      <c r="F40" s="129"/>
      <c r="G40" s="129"/>
      <c r="H40" s="129"/>
      <c r="I40" s="127"/>
    </row>
    <row r="41" spans="2:9" x14ac:dyDescent="0.35">
      <c r="B41" s="128"/>
      <c r="C41" s="127"/>
      <c r="D41" s="129"/>
      <c r="E41" s="129"/>
      <c r="F41" s="129"/>
      <c r="G41" s="129"/>
      <c r="H41" s="129"/>
      <c r="I41" s="127"/>
    </row>
    <row r="42" spans="2:9" x14ac:dyDescent="0.35">
      <c r="B42" s="128"/>
      <c r="C42" s="127"/>
      <c r="D42" s="129"/>
      <c r="E42" s="129"/>
      <c r="F42" s="129"/>
      <c r="G42" s="129"/>
      <c r="H42" s="129"/>
      <c r="I42" s="127"/>
    </row>
    <row r="43" spans="2:9" x14ac:dyDescent="0.35">
      <c r="B43" s="128"/>
      <c r="C43" s="127"/>
      <c r="D43" s="129"/>
      <c r="E43" s="129"/>
      <c r="F43" s="129"/>
      <c r="G43" s="129"/>
      <c r="H43" s="129"/>
      <c r="I43" s="127"/>
    </row>
    <row r="44" spans="2:9" x14ac:dyDescent="0.35">
      <c r="B44" s="128"/>
      <c r="C44" s="127"/>
      <c r="D44" s="129"/>
      <c r="E44" s="129"/>
      <c r="F44" s="129"/>
      <c r="G44" s="129"/>
      <c r="H44" s="129"/>
      <c r="I44" s="127"/>
    </row>
    <row r="45" spans="2:9" x14ac:dyDescent="0.35">
      <c r="B45" s="128"/>
      <c r="C45" s="127"/>
      <c r="D45" s="129"/>
      <c r="E45" s="129"/>
      <c r="F45" s="129"/>
      <c r="G45" s="129"/>
      <c r="H45" s="129"/>
      <c r="I45" s="127"/>
    </row>
    <row r="46" spans="2:9" x14ac:dyDescent="0.35">
      <c r="B46" s="128"/>
      <c r="C46" s="127"/>
      <c r="D46" s="129"/>
      <c r="E46" s="129"/>
      <c r="F46" s="129"/>
      <c r="G46" s="129"/>
      <c r="H46" s="129"/>
      <c r="I46" s="127"/>
    </row>
    <row r="47" spans="2:9" x14ac:dyDescent="0.35">
      <c r="B47" s="128"/>
      <c r="C47" s="127"/>
      <c r="D47" s="129"/>
      <c r="E47" s="129"/>
      <c r="F47" s="129"/>
      <c r="G47" s="129"/>
      <c r="H47" s="129"/>
      <c r="I47" s="127"/>
    </row>
    <row r="48" spans="2:9" x14ac:dyDescent="0.35">
      <c r="B48" s="128"/>
      <c r="C48" s="127"/>
      <c r="D48" s="129"/>
      <c r="E48" s="129"/>
      <c r="F48" s="129"/>
      <c r="G48" s="129"/>
      <c r="H48" s="129"/>
      <c r="I48" s="127"/>
    </row>
    <row r="49" spans="2:9" x14ac:dyDescent="0.35">
      <c r="B49" s="128"/>
      <c r="C49" s="127"/>
      <c r="D49" s="129"/>
      <c r="E49" s="129"/>
      <c r="F49" s="129"/>
      <c r="G49" s="129"/>
      <c r="H49" s="129"/>
      <c r="I49" s="127"/>
    </row>
    <row r="50" spans="2:9" x14ac:dyDescent="0.35">
      <c r="B50" s="128"/>
      <c r="C50" s="127"/>
      <c r="D50" s="129"/>
      <c r="E50" s="129"/>
      <c r="F50" s="129"/>
      <c r="G50" s="129"/>
      <c r="H50" s="129"/>
      <c r="I50" s="127"/>
    </row>
    <row r="51" spans="2:9" x14ac:dyDescent="0.35">
      <c r="B51" s="128"/>
      <c r="C51" s="127"/>
      <c r="D51" s="129"/>
      <c r="E51" s="129"/>
      <c r="F51" s="129"/>
      <c r="G51" s="129"/>
      <c r="H51" s="129"/>
      <c r="I51" s="127"/>
    </row>
    <row r="52" spans="2:9" x14ac:dyDescent="0.35">
      <c r="B52" s="128"/>
      <c r="C52" s="127"/>
      <c r="D52" s="129"/>
      <c r="E52" s="129"/>
      <c r="F52" s="129"/>
      <c r="G52" s="129"/>
      <c r="H52" s="129"/>
      <c r="I52" s="127"/>
    </row>
    <row r="53" spans="2:9" x14ac:dyDescent="0.35">
      <c r="B53" s="128"/>
      <c r="C53" s="127"/>
      <c r="D53" s="129"/>
      <c r="E53" s="129"/>
      <c r="F53" s="129"/>
      <c r="G53" s="129"/>
      <c r="H53" s="129"/>
      <c r="I53" s="127"/>
    </row>
    <row r="54" spans="2:9" x14ac:dyDescent="0.35">
      <c r="B54" s="128"/>
      <c r="C54" s="127"/>
      <c r="D54" s="129"/>
      <c r="E54" s="129"/>
      <c r="F54" s="129"/>
      <c r="G54" s="129"/>
      <c r="H54" s="129"/>
      <c r="I54" s="127"/>
    </row>
    <row r="55" spans="2:9" x14ac:dyDescent="0.35">
      <c r="B55" s="128"/>
      <c r="C55" s="127"/>
      <c r="D55" s="129"/>
      <c r="E55" s="129"/>
      <c r="F55" s="129"/>
      <c r="G55" s="129"/>
      <c r="H55" s="129"/>
      <c r="I55" s="127"/>
    </row>
    <row r="56" spans="2:9" x14ac:dyDescent="0.35">
      <c r="B56" s="128"/>
      <c r="C56" s="127"/>
      <c r="D56" s="129"/>
      <c r="E56" s="129"/>
      <c r="F56" s="129"/>
      <c r="G56" s="129"/>
      <c r="H56" s="129"/>
      <c r="I56" s="127"/>
    </row>
    <row r="57" spans="2:9" x14ac:dyDescent="0.35">
      <c r="B57" s="128"/>
      <c r="C57" s="127"/>
      <c r="D57" s="129"/>
      <c r="E57" s="129"/>
      <c r="F57" s="129"/>
      <c r="G57" s="129"/>
      <c r="H57" s="129"/>
      <c r="I57" s="127"/>
    </row>
    <row r="58" spans="2:9" x14ac:dyDescent="0.35">
      <c r="B58" s="130"/>
      <c r="C58" s="131"/>
      <c r="D58" s="132"/>
      <c r="E58" s="132"/>
      <c r="F58" s="132"/>
      <c r="G58" s="132"/>
      <c r="H58" s="132"/>
      <c r="I58" s="131"/>
    </row>
  </sheetData>
  <sheetProtection algorithmName="SHA-512" hashValue="HqW5k+Nss4Gq8Ue3wiwECVxd1/BuKVKRce5DB4r6I3bs2jjBYvCuAIkJL6Y8jONaNyQtRks1p34fTHan6YDoAA==" saltValue="px4h1qaKuaMYr2qHhWbEuA==" spinCount="100000" sheet="1" objects="1" scenarios="1"/>
  <mergeCells count="16">
    <mergeCell ref="E3:F3"/>
    <mergeCell ref="D5:G5"/>
    <mergeCell ref="H5:H8"/>
    <mergeCell ref="I5:I8"/>
    <mergeCell ref="E6:F6"/>
    <mergeCell ref="E7:E8"/>
    <mergeCell ref="F7:F8"/>
    <mergeCell ref="G7:G8"/>
    <mergeCell ref="E33:F33"/>
    <mergeCell ref="D35:G35"/>
    <mergeCell ref="H35:H38"/>
    <mergeCell ref="I35:I38"/>
    <mergeCell ref="E36:F36"/>
    <mergeCell ref="E37:E38"/>
    <mergeCell ref="F37:F38"/>
    <mergeCell ref="G37:G38"/>
  </mergeCells>
  <pageMargins left="0.7" right="0.7" top="0.75" bottom="0.75" header="0.3" footer="0.3"/>
  <pageSetup paperSize="9" orientation="portrait" r:id="rId1"/>
  <ignoredErrors>
    <ignoredError sqref="B9:B28"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E7CBE-D744-495C-AF02-4FC29B6FEE48}">
  <sheetPr codeName="Arkusz26">
    <tabColor theme="5" tint="0.79998168889431442"/>
  </sheetPr>
  <dimension ref="B2:F17"/>
  <sheetViews>
    <sheetView workbookViewId="0"/>
  </sheetViews>
  <sheetFormatPr defaultRowHeight="13.5" x14ac:dyDescent="0.35"/>
  <cols>
    <col min="1" max="2" width="8.796875" style="1"/>
    <col min="3" max="3" width="37.8984375" style="1" customWidth="1"/>
    <col min="4" max="4" width="35.19921875" style="1" customWidth="1"/>
    <col min="5" max="5" width="16.69921875" style="1" customWidth="1"/>
    <col min="6" max="6" width="16.59765625" style="1" customWidth="1"/>
    <col min="7" max="16384" width="8.796875" style="1"/>
  </cols>
  <sheetData>
    <row r="2" spans="2:6" ht="15.5" x14ac:dyDescent="0.35">
      <c r="B2" s="13" t="s">
        <v>532</v>
      </c>
      <c r="C2" s="4"/>
      <c r="D2" s="4"/>
    </row>
    <row r="3" spans="2:6" ht="14.5" x14ac:dyDescent="0.35">
      <c r="B3" s="7"/>
      <c r="E3" s="8"/>
      <c r="F3" s="3" t="s">
        <v>0</v>
      </c>
    </row>
    <row r="4" spans="2:6" ht="14.5" x14ac:dyDescent="0.35">
      <c r="B4" s="7"/>
      <c r="C4" s="10"/>
      <c r="D4" s="9"/>
    </row>
    <row r="5" spans="2:6" x14ac:dyDescent="0.35">
      <c r="B5" s="429"/>
      <c r="C5" s="429"/>
      <c r="D5" s="22"/>
      <c r="E5" s="92" t="s">
        <v>2</v>
      </c>
      <c r="F5" s="92" t="s">
        <v>3</v>
      </c>
    </row>
    <row r="6" spans="2:6" x14ac:dyDescent="0.35">
      <c r="B6" s="429"/>
      <c r="C6" s="429"/>
      <c r="D6" s="22"/>
      <c r="E6" s="424" t="s">
        <v>533</v>
      </c>
      <c r="F6" s="424"/>
    </row>
    <row r="7" spans="2:6" x14ac:dyDescent="0.35">
      <c r="B7" s="429"/>
      <c r="C7" s="429"/>
      <c r="D7" s="122"/>
      <c r="E7" s="424"/>
      <c r="F7" s="424"/>
    </row>
    <row r="8" spans="2:6" ht="52" x14ac:dyDescent="0.35">
      <c r="B8" s="429"/>
      <c r="C8" s="429"/>
      <c r="D8" s="122"/>
      <c r="E8" s="27" t="s">
        <v>534</v>
      </c>
      <c r="F8" s="27" t="s">
        <v>535</v>
      </c>
    </row>
    <row r="9" spans="2:6" x14ac:dyDescent="0.35">
      <c r="B9" s="189" t="s">
        <v>15</v>
      </c>
      <c r="C9" s="427" t="s">
        <v>271</v>
      </c>
      <c r="D9" s="427"/>
      <c r="E9" s="184">
        <v>0</v>
      </c>
      <c r="F9" s="184">
        <v>0</v>
      </c>
    </row>
    <row r="10" spans="2:6" x14ac:dyDescent="0.35">
      <c r="B10" s="189" t="s">
        <v>16</v>
      </c>
      <c r="C10" s="427" t="s">
        <v>536</v>
      </c>
      <c r="D10" s="427"/>
      <c r="E10" s="184">
        <v>11940.005999999999</v>
      </c>
      <c r="F10" s="184">
        <v>0</v>
      </c>
    </row>
    <row r="11" spans="2:6" x14ac:dyDescent="0.35">
      <c r="B11" s="190" t="s">
        <v>463</v>
      </c>
      <c r="C11" s="428" t="s">
        <v>537</v>
      </c>
      <c r="D11" s="428"/>
      <c r="E11" s="184">
        <v>0</v>
      </c>
      <c r="F11" s="184">
        <v>0</v>
      </c>
    </row>
    <row r="12" spans="2:6" x14ac:dyDescent="0.35">
      <c r="B12" s="190" t="s">
        <v>465</v>
      </c>
      <c r="C12" s="428" t="s">
        <v>538</v>
      </c>
      <c r="D12" s="428"/>
      <c r="E12" s="184">
        <v>0</v>
      </c>
      <c r="F12" s="184">
        <v>0</v>
      </c>
    </row>
    <row r="13" spans="2:6" x14ac:dyDescent="0.35">
      <c r="B13" s="190" t="s">
        <v>467</v>
      </c>
      <c r="C13" s="428" t="s">
        <v>539</v>
      </c>
      <c r="D13" s="428"/>
      <c r="E13" s="184">
        <v>11940.005999999999</v>
      </c>
      <c r="F13" s="184">
        <v>0</v>
      </c>
    </row>
    <row r="14" spans="2:6" x14ac:dyDescent="0.35">
      <c r="B14" s="190" t="s">
        <v>469</v>
      </c>
      <c r="C14" s="428" t="s">
        <v>540</v>
      </c>
      <c r="D14" s="428"/>
      <c r="E14" s="184">
        <v>0</v>
      </c>
      <c r="F14" s="184">
        <v>0</v>
      </c>
    </row>
    <row r="15" spans="2:6" x14ac:dyDescent="0.35">
      <c r="B15" s="190" t="s">
        <v>471</v>
      </c>
      <c r="C15" s="428" t="s">
        <v>541</v>
      </c>
      <c r="D15" s="428"/>
      <c r="E15" s="184">
        <v>0</v>
      </c>
      <c r="F15" s="184">
        <v>0</v>
      </c>
    </row>
    <row r="16" spans="2:6" x14ac:dyDescent="0.35">
      <c r="B16" s="191" t="s">
        <v>473</v>
      </c>
      <c r="C16" s="426" t="s">
        <v>17</v>
      </c>
      <c r="D16" s="426"/>
      <c r="E16" s="192">
        <v>11940.005999999999</v>
      </c>
      <c r="F16" s="192">
        <v>0</v>
      </c>
    </row>
    <row r="17" spans="2:2" x14ac:dyDescent="0.35">
      <c r="B17" s="21"/>
    </row>
  </sheetData>
  <sheetProtection algorithmName="SHA-512" hashValue="cc9o3iJ2cWXzA+8GnwPUN2Ifa0ki07eM8Doj/RbIkhdW+cdpM/MvW1+fnxt01DbMQaefNaDoknGdAmeEb6rlcQ==" saltValue="UVm/K0m8biFfs6oGsyu/lw==" spinCount="100000" sheet="1" objects="1" scenarios="1"/>
  <mergeCells count="13">
    <mergeCell ref="C9:D9"/>
    <mergeCell ref="B5:C5"/>
    <mergeCell ref="B6:C6"/>
    <mergeCell ref="E6:F7"/>
    <mergeCell ref="B7:C7"/>
    <mergeCell ref="B8:C8"/>
    <mergeCell ref="C16:D16"/>
    <mergeCell ref="C10:D10"/>
    <mergeCell ref="C11:D11"/>
    <mergeCell ref="C12:D12"/>
    <mergeCell ref="C13:D13"/>
    <mergeCell ref="C14:D14"/>
    <mergeCell ref="C15:D15"/>
  </mergeCells>
  <conditionalFormatting sqref="D6:D8">
    <cfRule type="cellIs" dxfId="0" priority="1" stopIfTrue="1" operator="lessThan">
      <formula>0</formula>
    </cfRule>
  </conditionalFormatting>
  <pageMargins left="0.7" right="0.7" top="0.75" bottom="0.75" header="0.3" footer="0.3"/>
  <pageSetup paperSize="9" orientation="portrait" r:id="rId1"/>
  <ignoredErrors>
    <ignoredError sqref="B9:B16"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D0EE6-5891-40E5-AA0E-9CC8DE633224}">
  <sheetPr codeName="Arkusz11">
    <tabColor theme="4" tint="0.59999389629810485"/>
  </sheetPr>
  <dimension ref="B2:D6"/>
  <sheetViews>
    <sheetView workbookViewId="0">
      <selection activeCell="B6" sqref="B6"/>
    </sheetView>
  </sheetViews>
  <sheetFormatPr defaultRowHeight="16" x14ac:dyDescent="0.35"/>
  <cols>
    <col min="1" max="1" width="8.796875" style="14"/>
    <col min="2" max="2" width="13.19921875" style="14" customWidth="1"/>
    <col min="3" max="16384" width="8.796875" style="14"/>
  </cols>
  <sheetData>
    <row r="2" spans="2:4" x14ac:dyDescent="0.35">
      <c r="B2" s="16" t="s">
        <v>306</v>
      </c>
      <c r="C2" s="15" t="s">
        <v>37</v>
      </c>
      <c r="D2" s="14" t="s">
        <v>304</v>
      </c>
    </row>
    <row r="3" spans="2:4" x14ac:dyDescent="0.35">
      <c r="B3" s="16"/>
      <c r="C3" s="15"/>
    </row>
    <row r="4" spans="2:4" x14ac:dyDescent="0.35">
      <c r="B4" s="16"/>
      <c r="C4" s="15"/>
    </row>
    <row r="6" spans="2:4" x14ac:dyDescent="0.35">
      <c r="B6" s="16" t="s">
        <v>307</v>
      </c>
      <c r="C6" s="15" t="s">
        <v>37</v>
      </c>
      <c r="D6" s="14" t="s">
        <v>305</v>
      </c>
    </row>
  </sheetData>
  <sheetProtection algorithmName="SHA-512" hashValue="6l9pl8c29ZFqPJJM4t9tUaCb+A2u/6H2BXJl0e+1czEp7C4ZUe1HQp2kwNRFKte89fHFHW1SqiyYG53x0+71Pg==" saltValue="CRSO07ZJQEEGzugj923OdQ==" spinCount="100000" sheet="1" objects="1" scenarios="1"/>
  <hyperlinks>
    <hyperlink ref="B2" location="'LR1'!A1" display="EU LR1" xr:uid="{63CA7B38-81A9-436D-8EF8-C196384FC53F}"/>
    <hyperlink ref="B6" location="'LR3'!A1" display="EU LR3" xr:uid="{DA0154AC-6107-4FF5-AC9E-636E37B8F1D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BFE9-28F6-4789-9977-37CBDE272934}">
  <sheetPr codeName="Arkusz5">
    <tabColor theme="4" tint="0.59999389629810485"/>
  </sheetPr>
  <dimension ref="B2:D4"/>
  <sheetViews>
    <sheetView workbookViewId="0">
      <selection activeCell="B4" sqref="B4"/>
    </sheetView>
  </sheetViews>
  <sheetFormatPr defaultRowHeight="16" x14ac:dyDescent="0.35"/>
  <cols>
    <col min="1" max="1" width="8.796875" style="14"/>
    <col min="2" max="2" width="13.19921875" style="14" customWidth="1"/>
    <col min="3" max="16384" width="8.796875" style="14"/>
  </cols>
  <sheetData>
    <row r="2" spans="2:4" x14ac:dyDescent="0.35">
      <c r="B2" s="16" t="s">
        <v>136</v>
      </c>
      <c r="C2" s="15" t="s">
        <v>37</v>
      </c>
      <c r="D2" s="14" t="s">
        <v>134</v>
      </c>
    </row>
    <row r="4" spans="2:4" x14ac:dyDescent="0.35">
      <c r="B4" s="16" t="s">
        <v>137</v>
      </c>
      <c r="C4" s="15" t="s">
        <v>37</v>
      </c>
      <c r="D4" s="14" t="s">
        <v>135</v>
      </c>
    </row>
  </sheetData>
  <sheetProtection algorithmName="SHA-512" hashValue="0ijuZPj+NDjwD6LMd1QvHJsXycS7hsAH1M0gN844Q9GUOeqHc3tJFJDcB4cXSJLYNRvzcr4M2xwSiYP2cqkBHg==" saltValue="f/G8MRcxQ/8AYL3uIJph5w==" spinCount="100000" sheet="1" objects="1" scenarios="1"/>
  <hyperlinks>
    <hyperlink ref="B2" location="'CC1'!A1" display="EU CC1" xr:uid="{0241FDDE-EE5B-4A81-8D5A-06958EBD8C71}"/>
    <hyperlink ref="B4" location="'CC2'!A1" display="EU CC@" xr:uid="{E01770F6-58E6-4339-9810-0C8875F0F815}"/>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311B0-B014-4977-99DD-374C588EE193}">
  <sheetPr codeName="Arkusz12">
    <tabColor theme="5" tint="0.79998168889431442"/>
  </sheetPr>
  <dimension ref="B2:D22"/>
  <sheetViews>
    <sheetView workbookViewId="0"/>
  </sheetViews>
  <sheetFormatPr defaultRowHeight="13.5" x14ac:dyDescent="0.35"/>
  <cols>
    <col min="1" max="1" width="8.796875" style="1"/>
    <col min="2" max="2" width="5.09765625" style="1" customWidth="1"/>
    <col min="3" max="3" width="83.5" style="1" customWidth="1"/>
    <col min="4" max="4" width="19.3984375" style="1" customWidth="1"/>
    <col min="5" max="16384" width="8.796875" style="1"/>
  </cols>
  <sheetData>
    <row r="2" spans="2:4" ht="15.5" x14ac:dyDescent="0.35">
      <c r="B2" s="17" t="s">
        <v>308</v>
      </c>
      <c r="C2" s="80"/>
      <c r="D2" s="81"/>
    </row>
    <row r="3" spans="2:4" x14ac:dyDescent="0.35">
      <c r="B3" s="82"/>
      <c r="C3" s="82"/>
      <c r="D3" s="21" t="s">
        <v>0</v>
      </c>
    </row>
    <row r="4" spans="2:4" x14ac:dyDescent="0.35">
      <c r="B4" s="20"/>
      <c r="C4" s="20"/>
      <c r="D4" s="21"/>
    </row>
    <row r="5" spans="2:4" x14ac:dyDescent="0.35">
      <c r="B5" s="40"/>
      <c r="C5" s="40"/>
      <c r="D5" s="83" t="s">
        <v>2</v>
      </c>
    </row>
    <row r="6" spans="2:4" ht="26" x14ac:dyDescent="0.35">
      <c r="B6" s="40"/>
      <c r="C6" s="40"/>
      <c r="D6" s="84" t="s">
        <v>309</v>
      </c>
    </row>
    <row r="7" spans="2:4" x14ac:dyDescent="0.35">
      <c r="B7" s="85">
        <v>1</v>
      </c>
      <c r="C7" s="32" t="s">
        <v>310</v>
      </c>
      <c r="D7" s="184">
        <v>114823623.19787998</v>
      </c>
    </row>
    <row r="8" spans="2:4" ht="26" x14ac:dyDescent="0.35">
      <c r="B8" s="31">
        <v>2</v>
      </c>
      <c r="C8" s="32" t="s">
        <v>311</v>
      </c>
      <c r="D8" s="184">
        <v>1.200103759765625E-4</v>
      </c>
    </row>
    <row r="9" spans="2:4" ht="26" x14ac:dyDescent="0.35">
      <c r="B9" s="31">
        <v>3</v>
      </c>
      <c r="C9" s="32" t="s">
        <v>312</v>
      </c>
      <c r="D9" s="184">
        <v>0</v>
      </c>
    </row>
    <row r="10" spans="2:4" ht="26" x14ac:dyDescent="0.35">
      <c r="B10" s="31">
        <v>4</v>
      </c>
      <c r="C10" s="86" t="s">
        <v>313</v>
      </c>
      <c r="D10" s="184">
        <v>0</v>
      </c>
    </row>
    <row r="11" spans="2:4" ht="39" x14ac:dyDescent="0.35">
      <c r="B11" s="31">
        <v>5</v>
      </c>
      <c r="C11" s="35" t="s">
        <v>314</v>
      </c>
      <c r="D11" s="184">
        <v>0</v>
      </c>
    </row>
    <row r="12" spans="2:4" ht="26" x14ac:dyDescent="0.35">
      <c r="B12" s="31">
        <v>6</v>
      </c>
      <c r="C12" s="32" t="s">
        <v>315</v>
      </c>
      <c r="D12" s="184">
        <v>0</v>
      </c>
    </row>
    <row r="13" spans="2:4" x14ac:dyDescent="0.35">
      <c r="B13" s="31">
        <v>7</v>
      </c>
      <c r="C13" s="32" t="s">
        <v>316</v>
      </c>
      <c r="D13" s="184">
        <v>0</v>
      </c>
    </row>
    <row r="14" spans="2:4" x14ac:dyDescent="0.35">
      <c r="B14" s="31">
        <v>8</v>
      </c>
      <c r="C14" s="32" t="s">
        <v>317</v>
      </c>
      <c r="D14" s="184">
        <v>123582.15749792814</v>
      </c>
    </row>
    <row r="15" spans="2:4" x14ac:dyDescent="0.35">
      <c r="B15" s="31">
        <v>9</v>
      </c>
      <c r="C15" s="32" t="s">
        <v>318</v>
      </c>
      <c r="D15" s="184">
        <v>0</v>
      </c>
    </row>
    <row r="16" spans="2:4" ht="26" x14ac:dyDescent="0.35">
      <c r="B16" s="31">
        <v>10</v>
      </c>
      <c r="C16" s="32" t="s">
        <v>319</v>
      </c>
      <c r="D16" s="184">
        <v>4530648.5</v>
      </c>
    </row>
    <row r="17" spans="2:4" ht="26" x14ac:dyDescent="0.35">
      <c r="B17" s="31">
        <v>11</v>
      </c>
      <c r="C17" s="35" t="s">
        <v>320</v>
      </c>
      <c r="D17" s="184">
        <v>0</v>
      </c>
    </row>
    <row r="18" spans="2:4" ht="26" x14ac:dyDescent="0.35">
      <c r="B18" s="31" t="s">
        <v>74</v>
      </c>
      <c r="C18" s="35" t="s">
        <v>321</v>
      </c>
      <c r="D18" s="184">
        <v>0</v>
      </c>
    </row>
    <row r="19" spans="2:4" ht="26" x14ac:dyDescent="0.35">
      <c r="B19" s="31" t="s">
        <v>322</v>
      </c>
      <c r="C19" s="35" t="s">
        <v>323</v>
      </c>
      <c r="D19" s="184">
        <v>0</v>
      </c>
    </row>
    <row r="20" spans="2:4" x14ac:dyDescent="0.35">
      <c r="B20" s="31">
        <v>12</v>
      </c>
      <c r="C20" s="32" t="s">
        <v>324</v>
      </c>
      <c r="D20" s="184">
        <v>427356.32444916916</v>
      </c>
    </row>
    <row r="21" spans="2:4" x14ac:dyDescent="0.35">
      <c r="B21" s="87">
        <v>13</v>
      </c>
      <c r="C21" s="88" t="s">
        <v>325</v>
      </c>
      <c r="D21" s="203">
        <v>119905210.17994709</v>
      </c>
    </row>
    <row r="22" spans="2:4" x14ac:dyDescent="0.35">
      <c r="B22" s="2"/>
    </row>
  </sheetData>
  <sheetProtection algorithmName="SHA-512" hashValue="/WNDrRusPwYQGxVUjTNFUroQxpCBiNt6RAlGwBHMz3NxnNd65EPUsrCECMSym8qJ3GZeAKfPaQtLSxFwLovF3w==" saltValue="K4yzqbB/2XU5Ane/VNQgrA==" spinCount="10000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E4487-80D4-4F3E-B0D2-8D9A4DDC1B90}">
  <sheetPr codeName="Arkusz14">
    <tabColor theme="5" tint="0.79998168889431442"/>
  </sheetPr>
  <dimension ref="B2:O18"/>
  <sheetViews>
    <sheetView workbookViewId="0"/>
  </sheetViews>
  <sheetFormatPr defaultRowHeight="13.5" x14ac:dyDescent="0.35"/>
  <cols>
    <col min="1" max="1" width="8.796875" style="1"/>
    <col min="2" max="2" width="9" style="1" customWidth="1"/>
    <col min="3" max="3" width="83.5" style="1" customWidth="1"/>
    <col min="4" max="4" width="19.3984375" style="1" customWidth="1"/>
    <col min="5" max="16384" width="8.796875" style="1"/>
  </cols>
  <sheetData>
    <row r="2" spans="2:15" ht="37.5" customHeight="1" x14ac:dyDescent="0.35">
      <c r="B2" s="430" t="s">
        <v>606</v>
      </c>
      <c r="C2" s="430"/>
      <c r="D2" s="430"/>
    </row>
    <row r="3" spans="2:15" x14ac:dyDescent="0.35">
      <c r="B3" s="82"/>
      <c r="C3" s="82"/>
      <c r="D3" s="21" t="s">
        <v>0</v>
      </c>
    </row>
    <row r="4" spans="2:15" x14ac:dyDescent="0.35">
      <c r="B4" s="20"/>
      <c r="C4" s="20"/>
      <c r="D4" s="21"/>
    </row>
    <row r="5" spans="2:15" ht="39" x14ac:dyDescent="0.35">
      <c r="B5" s="40"/>
      <c r="C5" s="40"/>
      <c r="D5" s="84" t="s">
        <v>607</v>
      </c>
    </row>
    <row r="6" spans="2:15" ht="26" x14ac:dyDescent="0.35">
      <c r="B6" s="85" t="s">
        <v>326</v>
      </c>
      <c r="C6" s="32" t="s">
        <v>608</v>
      </c>
      <c r="D6" s="184">
        <v>114782458.207</v>
      </c>
    </row>
    <row r="7" spans="2:15" x14ac:dyDescent="0.35">
      <c r="B7" s="31" t="s">
        <v>327</v>
      </c>
      <c r="C7" s="32" t="s">
        <v>328</v>
      </c>
      <c r="D7" s="184">
        <v>0</v>
      </c>
    </row>
    <row r="8" spans="2:15" x14ac:dyDescent="0.35">
      <c r="B8" s="31" t="s">
        <v>329</v>
      </c>
      <c r="C8" s="32" t="s">
        <v>609</v>
      </c>
      <c r="D8" s="184">
        <v>114782458.207</v>
      </c>
    </row>
    <row r="9" spans="2:15" x14ac:dyDescent="0.35">
      <c r="B9" s="31" t="s">
        <v>330</v>
      </c>
      <c r="C9" s="86" t="s">
        <v>331</v>
      </c>
      <c r="D9" s="184">
        <v>0</v>
      </c>
    </row>
    <row r="10" spans="2:15" x14ac:dyDescent="0.35">
      <c r="B10" s="31" t="s">
        <v>332</v>
      </c>
      <c r="C10" s="35" t="s">
        <v>333</v>
      </c>
      <c r="D10" s="184">
        <v>35485375.681000002</v>
      </c>
    </row>
    <row r="11" spans="2:15" ht="39" x14ac:dyDescent="0.35">
      <c r="B11" s="31" t="s">
        <v>334</v>
      </c>
      <c r="C11" s="32" t="s">
        <v>335</v>
      </c>
      <c r="D11" s="184">
        <v>205713.79</v>
      </c>
      <c r="O11" s="204"/>
    </row>
    <row r="12" spans="2:15" x14ac:dyDescent="0.35">
      <c r="B12" s="31" t="s">
        <v>336</v>
      </c>
      <c r="C12" s="32" t="s">
        <v>610</v>
      </c>
      <c r="D12" s="184">
        <v>594516.93200000003</v>
      </c>
    </row>
    <row r="13" spans="2:15" x14ac:dyDescent="0.35">
      <c r="B13" s="31" t="s">
        <v>338</v>
      </c>
      <c r="C13" s="32" t="s">
        <v>339</v>
      </c>
      <c r="D13" s="184">
        <v>40029274.005000003</v>
      </c>
    </row>
    <row r="14" spans="2:15" x14ac:dyDescent="0.35">
      <c r="B14" s="31" t="s">
        <v>340</v>
      </c>
      <c r="C14" s="32" t="s">
        <v>341</v>
      </c>
      <c r="D14" s="184">
        <v>20293379.261999998</v>
      </c>
    </row>
    <row r="15" spans="2:15" x14ac:dyDescent="0.35">
      <c r="B15" s="31" t="s">
        <v>342</v>
      </c>
      <c r="C15" s="32" t="s">
        <v>343</v>
      </c>
      <c r="D15" s="184">
        <v>9041324.5319999997</v>
      </c>
    </row>
    <row r="16" spans="2:15" x14ac:dyDescent="0.35">
      <c r="B16" s="31" t="s">
        <v>344</v>
      </c>
      <c r="C16" s="35" t="s">
        <v>345</v>
      </c>
      <c r="D16" s="184">
        <v>2057365.41</v>
      </c>
    </row>
    <row r="17" spans="2:4" ht="26" x14ac:dyDescent="0.35">
      <c r="B17" s="31" t="s">
        <v>346</v>
      </c>
      <c r="C17" s="35" t="s">
        <v>347</v>
      </c>
      <c r="D17" s="184">
        <v>7075508.5949999997</v>
      </c>
    </row>
    <row r="18" spans="2:4" x14ac:dyDescent="0.35">
      <c r="B18" s="2"/>
    </row>
  </sheetData>
  <sheetProtection algorithmName="SHA-512" hashValue="QvziTsubtGMr0LyhnCkIOtInuzky9KQUzXhp3v7RdYw4CqNpmeZSo/R7AD1AbQRMtZRz81+ITYMPFAm2UXbbUA==" saltValue="Gak7HnHBngvnJVD6D8QYaQ==" spinCount="100000" sheet="1" objects="1" scenarios="1"/>
  <mergeCells count="1">
    <mergeCell ref="B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8AFB8-E433-42C1-9F8D-6D12079D186B}">
  <sheetPr codeName="Arkusz15">
    <tabColor theme="4" tint="0.59999389629810485"/>
  </sheetPr>
  <dimension ref="B2:D6"/>
  <sheetViews>
    <sheetView workbookViewId="0">
      <selection activeCell="B4" sqref="B4"/>
    </sheetView>
  </sheetViews>
  <sheetFormatPr defaultRowHeight="16" x14ac:dyDescent="0.35"/>
  <cols>
    <col min="1" max="1" width="8.796875" style="14"/>
    <col min="2" max="2" width="13.19921875" style="14" customWidth="1"/>
    <col min="3" max="16384" width="8.796875" style="14"/>
  </cols>
  <sheetData>
    <row r="2" spans="2:4" x14ac:dyDescent="0.35">
      <c r="B2" s="16" t="s">
        <v>349</v>
      </c>
      <c r="C2" s="15" t="s">
        <v>37</v>
      </c>
      <c r="D2" s="14" t="s">
        <v>348</v>
      </c>
    </row>
    <row r="3" spans="2:4" x14ac:dyDescent="0.35">
      <c r="B3" s="16"/>
      <c r="C3" s="15"/>
    </row>
    <row r="4" spans="2:4" x14ac:dyDescent="0.35">
      <c r="B4" s="16" t="s">
        <v>611</v>
      </c>
      <c r="C4" s="15" t="s">
        <v>37</v>
      </c>
      <c r="D4" s="14" t="s">
        <v>612</v>
      </c>
    </row>
    <row r="6" spans="2:4" x14ac:dyDescent="0.35">
      <c r="B6" s="16" t="s">
        <v>351</v>
      </c>
      <c r="C6" s="15" t="s">
        <v>37</v>
      </c>
      <c r="D6" s="14" t="s">
        <v>350</v>
      </c>
    </row>
  </sheetData>
  <sheetProtection algorithmName="SHA-512" hashValue="P3kUhnEsmfojbG67W38tQBCHPU+QHz6cyREXffUNaeLTbuW4swtd8tNQvXNcaE6RgllzS4AamQTmD/okqM2YjQ==" saltValue="XljO8yEWeruzjz/ANtzShA==" spinCount="100000" sheet="1" objects="1" scenarios="1"/>
  <hyperlinks>
    <hyperlink ref="B2" location="'LIQ1'!A1" display="EU LIQ1" xr:uid="{0C066EFE-D4F7-4E66-97C1-323BF7A1F692}"/>
    <hyperlink ref="B6" location="'LIQ2'!A1" display="EU LIQ2" xr:uid="{4B445CBB-E582-4245-8547-C419806DA559}"/>
    <hyperlink ref="B4" location="LIQB!A1" display="EU LIQB" xr:uid="{8ED67A6C-045D-406B-BF67-D4D3DE82257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F943D-75F3-48CF-8B91-39C18BE24513}">
  <sheetPr codeName="Arkusz16">
    <tabColor theme="5" tint="0.79998168889431442"/>
  </sheetPr>
  <dimension ref="A2:K43"/>
  <sheetViews>
    <sheetView workbookViewId="0"/>
  </sheetViews>
  <sheetFormatPr defaultRowHeight="13" x14ac:dyDescent="0.3"/>
  <cols>
    <col min="1" max="1" width="5.796875" style="268" customWidth="1"/>
    <col min="2" max="2" width="31.69921875" style="22" customWidth="1"/>
    <col min="3" max="10" width="12.796875" style="22" customWidth="1"/>
    <col min="11" max="11" width="11.3984375" style="22" bestFit="1" customWidth="1"/>
    <col min="12" max="16384" width="8.796875" style="22"/>
  </cols>
  <sheetData>
    <row r="2" spans="1:11" ht="15.5" x14ac:dyDescent="0.3">
      <c r="A2" s="275"/>
      <c r="B2" s="89" t="s">
        <v>352</v>
      </c>
      <c r="C2" s="90"/>
      <c r="D2" s="90"/>
      <c r="E2" s="90"/>
      <c r="F2" s="90"/>
      <c r="G2" s="90"/>
      <c r="H2" s="90"/>
      <c r="I2" s="164"/>
      <c r="J2" s="164"/>
    </row>
    <row r="4" spans="1:11" x14ac:dyDescent="0.3">
      <c r="C4" s="91"/>
    </row>
    <row r="5" spans="1:11" x14ac:dyDescent="0.3">
      <c r="C5" s="91"/>
      <c r="J5" s="21" t="s">
        <v>0</v>
      </c>
    </row>
    <row r="6" spans="1:11" x14ac:dyDescent="0.3">
      <c r="B6" s="267"/>
      <c r="D6" s="268"/>
      <c r="E6" s="268"/>
      <c r="F6" s="268"/>
      <c r="G6" s="268"/>
      <c r="H6" s="268"/>
      <c r="I6" s="268"/>
      <c r="J6" s="21" t="s">
        <v>1</v>
      </c>
      <c r="K6" s="268"/>
    </row>
    <row r="7" spans="1:11" ht="13.5" thickBot="1" x14ac:dyDescent="0.35">
      <c r="D7" s="264"/>
      <c r="E7" s="264"/>
      <c r="F7" s="264"/>
      <c r="G7" s="264"/>
      <c r="H7" s="264"/>
      <c r="I7" s="264"/>
      <c r="J7" s="264"/>
      <c r="K7" s="264"/>
    </row>
    <row r="8" spans="1:11" ht="13.5" thickBot="1" x14ac:dyDescent="0.35">
      <c r="A8" s="276"/>
      <c r="B8" s="277"/>
      <c r="C8" s="431" t="s">
        <v>353</v>
      </c>
      <c r="D8" s="431"/>
      <c r="E8" s="431"/>
      <c r="F8" s="431"/>
      <c r="G8" s="431" t="s">
        <v>354</v>
      </c>
      <c r="H8" s="431"/>
      <c r="I8" s="431"/>
      <c r="J8" s="431"/>
      <c r="K8" s="269"/>
    </row>
    <row r="9" spans="1:11" ht="13.5" thickBot="1" x14ac:dyDescent="0.35">
      <c r="A9" s="268" t="s">
        <v>355</v>
      </c>
      <c r="B9" s="91" t="s">
        <v>356</v>
      </c>
      <c r="C9" s="269" t="s">
        <v>682</v>
      </c>
      <c r="D9" s="269" t="s">
        <v>683</v>
      </c>
      <c r="E9" s="269" t="s">
        <v>684</v>
      </c>
      <c r="F9" s="269" t="s">
        <v>685</v>
      </c>
      <c r="G9" s="269" t="s">
        <v>682</v>
      </c>
      <c r="H9" s="269" t="s">
        <v>683</v>
      </c>
      <c r="I9" s="269" t="s">
        <v>684</v>
      </c>
      <c r="J9" s="269" t="s">
        <v>685</v>
      </c>
      <c r="K9" s="122"/>
    </row>
    <row r="10" spans="1:11" ht="26.5" thickBot="1" x14ac:dyDescent="0.35">
      <c r="A10" s="278" t="s">
        <v>357</v>
      </c>
      <c r="B10" s="279" t="s">
        <v>358</v>
      </c>
      <c r="C10" s="280">
        <v>3</v>
      </c>
      <c r="D10" s="280">
        <v>3</v>
      </c>
      <c r="E10" s="280">
        <v>3</v>
      </c>
      <c r="F10" s="280">
        <v>3</v>
      </c>
      <c r="G10" s="280">
        <v>3</v>
      </c>
      <c r="H10" s="280">
        <v>3</v>
      </c>
      <c r="I10" s="280">
        <v>3</v>
      </c>
      <c r="J10" s="280">
        <v>3</v>
      </c>
      <c r="K10" s="273"/>
    </row>
    <row r="11" spans="1:11" ht="13.5" thickBot="1" x14ac:dyDescent="0.35">
      <c r="A11" s="301" t="s">
        <v>359</v>
      </c>
      <c r="B11" s="281"/>
      <c r="C11" s="281"/>
      <c r="D11" s="281"/>
      <c r="E11" s="281"/>
      <c r="F11" s="281"/>
      <c r="G11" s="281"/>
      <c r="H11" s="281"/>
      <c r="I11" s="281"/>
      <c r="J11" s="281"/>
      <c r="K11" s="270"/>
    </row>
    <row r="12" spans="1:11" ht="26.5" thickBot="1" x14ac:dyDescent="0.35">
      <c r="A12" s="282">
        <v>1</v>
      </c>
      <c r="B12" s="283" t="s">
        <v>360</v>
      </c>
      <c r="C12" s="298"/>
      <c r="D12" s="298"/>
      <c r="E12" s="298"/>
      <c r="F12" s="298"/>
      <c r="G12" s="284">
        <v>29920613.168000001</v>
      </c>
      <c r="H12" s="284">
        <v>31304213.239999998</v>
      </c>
      <c r="I12" s="284">
        <v>24424962.274999999</v>
      </c>
      <c r="J12" s="284">
        <v>21140055.217333332</v>
      </c>
      <c r="K12" s="273"/>
    </row>
    <row r="13" spans="1:11" ht="13.5" thickBot="1" x14ac:dyDescent="0.35">
      <c r="A13" s="301" t="s">
        <v>361</v>
      </c>
      <c r="B13" s="285"/>
      <c r="C13" s="286"/>
      <c r="D13" s="286"/>
      <c r="E13" s="286"/>
      <c r="F13" s="286"/>
      <c r="G13" s="286"/>
      <c r="H13" s="286"/>
      <c r="I13" s="286"/>
      <c r="J13" s="286"/>
      <c r="K13" s="270"/>
    </row>
    <row r="14" spans="1:11" ht="39.5" thickBot="1" x14ac:dyDescent="0.35">
      <c r="A14" s="282">
        <v>2</v>
      </c>
      <c r="B14" s="283" t="s">
        <v>362</v>
      </c>
      <c r="C14" s="287">
        <v>78526773.337333336</v>
      </c>
      <c r="D14" s="287">
        <v>77401458.233333319</v>
      </c>
      <c r="E14" s="287">
        <v>75326121.112666681</v>
      </c>
      <c r="F14" s="287">
        <v>73270210.934333324</v>
      </c>
      <c r="G14" s="287">
        <v>3917101.1036666664</v>
      </c>
      <c r="H14" s="287">
        <v>3955961.5156666664</v>
      </c>
      <c r="I14" s="287">
        <v>3912153.8556666663</v>
      </c>
      <c r="J14" s="287">
        <v>3917574.105</v>
      </c>
      <c r="K14" s="270"/>
    </row>
    <row r="15" spans="1:11" ht="13.5" thickBot="1" x14ac:dyDescent="0.35">
      <c r="A15" s="282">
        <v>3</v>
      </c>
      <c r="B15" s="288" t="s">
        <v>363</v>
      </c>
      <c r="C15" s="287">
        <v>52286956.002999999</v>
      </c>
      <c r="D15" s="287">
        <v>51755046.779666662</v>
      </c>
      <c r="E15" s="287">
        <v>50122308.821333341</v>
      </c>
      <c r="F15" s="287">
        <v>49208073.343666665</v>
      </c>
      <c r="G15" s="287">
        <v>2614347.7999999998</v>
      </c>
      <c r="H15" s="287">
        <v>2587752.3390000002</v>
      </c>
      <c r="I15" s="287">
        <v>2506115.4413333335</v>
      </c>
      <c r="J15" s="287">
        <v>2460403.6669999999</v>
      </c>
      <c r="K15" s="270"/>
    </row>
    <row r="16" spans="1:11" ht="13.5" thickBot="1" x14ac:dyDescent="0.35">
      <c r="A16" s="282">
        <v>4</v>
      </c>
      <c r="B16" s="288" t="s">
        <v>364</v>
      </c>
      <c r="C16" s="287">
        <v>9990365.0216666665</v>
      </c>
      <c r="D16" s="287">
        <v>10527664.220666666</v>
      </c>
      <c r="E16" s="287">
        <v>10869007.138666665</v>
      </c>
      <c r="F16" s="287">
        <v>11337681.456</v>
      </c>
      <c r="G16" s="287">
        <v>1302753.3036666668</v>
      </c>
      <c r="H16" s="287">
        <v>1368209.1766666668</v>
      </c>
      <c r="I16" s="287">
        <v>1406038.4143333333</v>
      </c>
      <c r="J16" s="287">
        <v>1457170.4380000001</v>
      </c>
      <c r="K16" s="270"/>
    </row>
    <row r="17" spans="1:11" ht="26.5" thickBot="1" x14ac:dyDescent="0.35">
      <c r="A17" s="282">
        <v>5</v>
      </c>
      <c r="B17" s="283" t="s">
        <v>365</v>
      </c>
      <c r="C17" s="287">
        <v>21930172.341000002</v>
      </c>
      <c r="D17" s="287">
        <v>25975000.133666668</v>
      </c>
      <c r="E17" s="287">
        <v>23270804.201333333</v>
      </c>
      <c r="F17" s="287">
        <v>23534549.729666669</v>
      </c>
      <c r="G17" s="287">
        <v>8669149.8473333344</v>
      </c>
      <c r="H17" s="287">
        <v>10214577.495999999</v>
      </c>
      <c r="I17" s="287">
        <v>9044925.4756666664</v>
      </c>
      <c r="J17" s="287">
        <v>9477355.686999999</v>
      </c>
      <c r="K17" s="270"/>
    </row>
    <row r="18" spans="1:11" ht="39.5" thickBot="1" x14ac:dyDescent="0.35">
      <c r="A18" s="282">
        <v>6</v>
      </c>
      <c r="B18" s="288" t="s">
        <v>366</v>
      </c>
      <c r="C18" s="287">
        <v>3980624.2713333336</v>
      </c>
      <c r="D18" s="287">
        <v>3736008.32</v>
      </c>
      <c r="E18" s="287">
        <v>4369304.1163333328</v>
      </c>
      <c r="F18" s="287">
        <v>4039391.2373333331</v>
      </c>
      <c r="G18" s="287">
        <v>988253.76333333342</v>
      </c>
      <c r="H18" s="287">
        <v>927518.299</v>
      </c>
      <c r="I18" s="287">
        <v>1085412.4863333332</v>
      </c>
      <c r="J18" s="287">
        <v>1003555.2793333334</v>
      </c>
      <c r="K18" s="270"/>
    </row>
    <row r="19" spans="1:11" ht="26.5" thickBot="1" x14ac:dyDescent="0.35">
      <c r="A19" s="282">
        <v>7</v>
      </c>
      <c r="B19" s="288" t="s">
        <v>367</v>
      </c>
      <c r="C19" s="287">
        <v>17949548.069666669</v>
      </c>
      <c r="D19" s="287">
        <v>22238991.813666668</v>
      </c>
      <c r="E19" s="287">
        <v>18901500.085000001</v>
      </c>
      <c r="F19" s="287">
        <v>19495158.492333334</v>
      </c>
      <c r="G19" s="287">
        <v>7680896.0839999998</v>
      </c>
      <c r="H19" s="287">
        <v>9287059.1970000006</v>
      </c>
      <c r="I19" s="287">
        <v>7959512.9893333334</v>
      </c>
      <c r="J19" s="287">
        <v>8473800.4076666683</v>
      </c>
      <c r="K19" s="270"/>
    </row>
    <row r="20" spans="1:11" ht="13.5" thickBot="1" x14ac:dyDescent="0.35">
      <c r="A20" s="282">
        <v>8</v>
      </c>
      <c r="B20" s="288" t="s">
        <v>368</v>
      </c>
      <c r="C20" s="287">
        <v>0</v>
      </c>
      <c r="D20" s="287">
        <v>0</v>
      </c>
      <c r="E20" s="287">
        <v>0</v>
      </c>
      <c r="F20" s="287">
        <v>0</v>
      </c>
      <c r="G20" s="287">
        <v>0</v>
      </c>
      <c r="H20" s="287">
        <v>0</v>
      </c>
      <c r="I20" s="287">
        <v>0</v>
      </c>
      <c r="J20" s="287">
        <v>0</v>
      </c>
      <c r="K20" s="270"/>
    </row>
    <row r="21" spans="1:11" ht="26.5" thickBot="1" x14ac:dyDescent="0.35">
      <c r="A21" s="282">
        <v>9</v>
      </c>
      <c r="B21" s="288" t="s">
        <v>369</v>
      </c>
      <c r="C21" s="299"/>
      <c r="D21" s="299"/>
      <c r="E21" s="299"/>
      <c r="F21" s="299"/>
      <c r="G21" s="287">
        <v>0</v>
      </c>
      <c r="H21" s="287">
        <v>0</v>
      </c>
      <c r="I21" s="287">
        <v>0</v>
      </c>
      <c r="J21" s="287">
        <v>0</v>
      </c>
      <c r="K21" s="270"/>
    </row>
    <row r="22" spans="1:11" ht="13.5" thickBot="1" x14ac:dyDescent="0.35">
      <c r="A22" s="282">
        <v>10</v>
      </c>
      <c r="B22" s="283" t="s">
        <v>370</v>
      </c>
      <c r="C22" s="287">
        <v>8675040.9693333339</v>
      </c>
      <c r="D22" s="287">
        <v>8914770.6516666654</v>
      </c>
      <c r="E22" s="287">
        <v>8782977.0543333348</v>
      </c>
      <c r="F22" s="287">
        <v>8461320.7999999989</v>
      </c>
      <c r="G22" s="287">
        <v>1302785.6476666669</v>
      </c>
      <c r="H22" s="287">
        <v>1325813.807</v>
      </c>
      <c r="I22" s="287">
        <v>1323291.1153333331</v>
      </c>
      <c r="J22" s="287">
        <v>1268748.723</v>
      </c>
      <c r="K22" s="270"/>
    </row>
    <row r="23" spans="1:11" ht="52.5" thickBot="1" x14ac:dyDescent="0.35">
      <c r="A23" s="282">
        <v>11</v>
      </c>
      <c r="B23" s="288" t="s">
        <v>371</v>
      </c>
      <c r="C23" s="287">
        <v>765886.99533333338</v>
      </c>
      <c r="D23" s="287">
        <v>767502.56700000004</v>
      </c>
      <c r="E23" s="287">
        <v>774961.0336666666</v>
      </c>
      <c r="F23" s="287">
        <v>751838.71533333347</v>
      </c>
      <c r="G23" s="287">
        <v>765886.99533333338</v>
      </c>
      <c r="H23" s="287">
        <v>767502.56700000004</v>
      </c>
      <c r="I23" s="287">
        <v>774961.0336666666</v>
      </c>
      <c r="J23" s="287">
        <v>751838.71533333347</v>
      </c>
      <c r="K23" s="270"/>
    </row>
    <row r="24" spans="1:11" ht="39.5" thickBot="1" x14ac:dyDescent="0.35">
      <c r="A24" s="282">
        <v>12</v>
      </c>
      <c r="B24" s="288" t="s">
        <v>372</v>
      </c>
      <c r="C24" s="287">
        <v>0</v>
      </c>
      <c r="D24" s="287">
        <v>0</v>
      </c>
      <c r="E24" s="287">
        <v>0</v>
      </c>
      <c r="F24" s="287">
        <v>0</v>
      </c>
      <c r="G24" s="287">
        <v>0</v>
      </c>
      <c r="H24" s="287">
        <v>0</v>
      </c>
      <c r="I24" s="287">
        <v>0</v>
      </c>
      <c r="J24" s="287">
        <v>0</v>
      </c>
      <c r="K24" s="270"/>
    </row>
    <row r="25" spans="1:11" ht="26.5" thickBot="1" x14ac:dyDescent="0.35">
      <c r="A25" s="282">
        <v>13</v>
      </c>
      <c r="B25" s="288" t="s">
        <v>373</v>
      </c>
      <c r="C25" s="287">
        <v>7909153.9739999995</v>
      </c>
      <c r="D25" s="287">
        <v>8147268.0846666675</v>
      </c>
      <c r="E25" s="287">
        <v>8008016.0206666673</v>
      </c>
      <c r="F25" s="287">
        <v>7709482.0846666675</v>
      </c>
      <c r="G25" s="287">
        <v>536898.65233333339</v>
      </c>
      <c r="H25" s="287">
        <v>558311.24</v>
      </c>
      <c r="I25" s="287">
        <v>548330.08166666667</v>
      </c>
      <c r="J25" s="287">
        <v>516910.0076666667</v>
      </c>
      <c r="K25" s="270"/>
    </row>
    <row r="26" spans="1:11" ht="26.5" thickBot="1" x14ac:dyDescent="0.35">
      <c r="A26" s="282">
        <v>14</v>
      </c>
      <c r="B26" s="283" t="s">
        <v>374</v>
      </c>
      <c r="C26" s="287">
        <v>86800.668000000005</v>
      </c>
      <c r="D26" s="287">
        <v>17502.583333333332</v>
      </c>
      <c r="E26" s="287">
        <v>18003.033666666666</v>
      </c>
      <c r="F26" s="287">
        <v>14598.916666666666</v>
      </c>
      <c r="G26" s="287">
        <v>36284.354333333336</v>
      </c>
      <c r="H26" s="287">
        <v>1737.7616666666665</v>
      </c>
      <c r="I26" s="287">
        <v>9052.6496666666662</v>
      </c>
      <c r="J26" s="287">
        <v>6479.8679999999995</v>
      </c>
      <c r="K26" s="270"/>
    </row>
    <row r="27" spans="1:11" ht="26.5" thickBot="1" x14ac:dyDescent="0.35">
      <c r="A27" s="282">
        <v>15</v>
      </c>
      <c r="B27" s="283" t="s">
        <v>375</v>
      </c>
      <c r="C27" s="287">
        <v>5298140.6660000002</v>
      </c>
      <c r="D27" s="287">
        <v>5025383.193</v>
      </c>
      <c r="E27" s="287">
        <v>4889627.3056666665</v>
      </c>
      <c r="F27" s="287">
        <v>5382668.8020000001</v>
      </c>
      <c r="G27" s="287">
        <v>0</v>
      </c>
      <c r="H27" s="287">
        <v>382863.3833333333</v>
      </c>
      <c r="I27" s="287">
        <v>416272.4813333333</v>
      </c>
      <c r="J27" s="287">
        <v>566261.57400000002</v>
      </c>
      <c r="K27" s="270"/>
    </row>
    <row r="28" spans="1:11" ht="26.5" thickBot="1" x14ac:dyDescent="0.35">
      <c r="A28" s="282">
        <v>16</v>
      </c>
      <c r="B28" s="283" t="s">
        <v>376</v>
      </c>
      <c r="C28" s="298"/>
      <c r="D28" s="298"/>
      <c r="E28" s="298"/>
      <c r="F28" s="298"/>
      <c r="G28" s="287">
        <v>13925320.953</v>
      </c>
      <c r="H28" s="287">
        <v>15880953.963666666</v>
      </c>
      <c r="I28" s="287">
        <v>14705695.577666666</v>
      </c>
      <c r="J28" s="287">
        <v>15236419.957</v>
      </c>
      <c r="K28" s="91"/>
    </row>
    <row r="29" spans="1:11" ht="13.5" thickBot="1" x14ac:dyDescent="0.35">
      <c r="A29" s="301" t="s">
        <v>377</v>
      </c>
      <c r="B29" s="289"/>
      <c r="C29" s="290"/>
      <c r="D29" s="290"/>
      <c r="E29" s="290"/>
      <c r="F29" s="290"/>
      <c r="G29" s="290"/>
      <c r="H29" s="290"/>
      <c r="I29" s="290"/>
      <c r="J29" s="290"/>
      <c r="K29" s="270"/>
    </row>
    <row r="30" spans="1:11" ht="52.5" thickBot="1" x14ac:dyDescent="0.35">
      <c r="A30" s="282">
        <v>17</v>
      </c>
      <c r="B30" s="283" t="s">
        <v>378</v>
      </c>
      <c r="C30" s="287">
        <v>45630.053666666659</v>
      </c>
      <c r="D30" s="287">
        <v>10538.052333333335</v>
      </c>
      <c r="E30" s="287">
        <v>16864.417333333331</v>
      </c>
      <c r="F30" s="287">
        <v>297944.245</v>
      </c>
      <c r="G30" s="287">
        <v>0</v>
      </c>
      <c r="H30" s="287">
        <v>0</v>
      </c>
      <c r="I30" s="287">
        <v>0</v>
      </c>
      <c r="J30" s="287">
        <v>0</v>
      </c>
      <c r="K30" s="270"/>
    </row>
    <row r="31" spans="1:11" ht="26.5" thickBot="1" x14ac:dyDescent="0.35">
      <c r="A31" s="282">
        <v>18</v>
      </c>
      <c r="B31" s="283" t="s">
        <v>379</v>
      </c>
      <c r="C31" s="287">
        <v>2500090.7876666663</v>
      </c>
      <c r="D31" s="287">
        <v>2367159.7270000004</v>
      </c>
      <c r="E31" s="287">
        <v>2691038.14</v>
      </c>
      <c r="F31" s="287">
        <v>2589255.1030000001</v>
      </c>
      <c r="G31" s="287">
        <v>2171284.8813333334</v>
      </c>
      <c r="H31" s="287">
        <v>2025371.8559999999</v>
      </c>
      <c r="I31" s="287">
        <v>2326296.8533333335</v>
      </c>
      <c r="J31" s="287">
        <v>2243065.2009999999</v>
      </c>
      <c r="K31" s="270"/>
    </row>
    <row r="32" spans="1:11" ht="13.5" thickBot="1" x14ac:dyDescent="0.35">
      <c r="A32" s="282">
        <v>19</v>
      </c>
      <c r="B32" s="283" t="s">
        <v>380</v>
      </c>
      <c r="C32" s="287">
        <v>17894.863999999998</v>
      </c>
      <c r="D32" s="287">
        <v>24514.87833333333</v>
      </c>
      <c r="E32" s="287">
        <v>22269.047333333332</v>
      </c>
      <c r="F32" s="287">
        <v>9870.7243333333336</v>
      </c>
      <c r="G32" s="287">
        <v>17894.863999999998</v>
      </c>
      <c r="H32" s="287">
        <v>24514.87833333333</v>
      </c>
      <c r="I32" s="287">
        <v>22269.047333333332</v>
      </c>
      <c r="J32" s="287">
        <v>9870.7243333333336</v>
      </c>
      <c r="K32" s="122"/>
    </row>
    <row r="33" spans="1:11" ht="104.5" thickBot="1" x14ac:dyDescent="0.35">
      <c r="A33" s="282" t="s">
        <v>121</v>
      </c>
      <c r="B33" s="283" t="s">
        <v>381</v>
      </c>
      <c r="C33" s="298"/>
      <c r="D33" s="298"/>
      <c r="E33" s="298"/>
      <c r="F33" s="298"/>
      <c r="G33" s="287">
        <v>0</v>
      </c>
      <c r="H33" s="287">
        <v>0</v>
      </c>
      <c r="I33" s="287">
        <v>0</v>
      </c>
      <c r="J33" s="287">
        <v>0</v>
      </c>
      <c r="K33" s="122"/>
    </row>
    <row r="34" spans="1:11" ht="39.5" thickBot="1" x14ac:dyDescent="0.35">
      <c r="A34" s="282" t="s">
        <v>382</v>
      </c>
      <c r="B34" s="283" t="s">
        <v>383</v>
      </c>
      <c r="C34" s="298"/>
      <c r="D34" s="298"/>
      <c r="E34" s="298"/>
      <c r="F34" s="298"/>
      <c r="G34" s="287">
        <v>0</v>
      </c>
      <c r="H34" s="287">
        <v>0</v>
      </c>
      <c r="I34" s="287">
        <v>0</v>
      </c>
      <c r="J34" s="287">
        <v>0</v>
      </c>
      <c r="K34" s="122"/>
    </row>
    <row r="35" spans="1:11" ht="26.5" thickBot="1" x14ac:dyDescent="0.35">
      <c r="A35" s="282">
        <v>20</v>
      </c>
      <c r="B35" s="283" t="s">
        <v>384</v>
      </c>
      <c r="C35" s="287">
        <v>2563615.7053333335</v>
      </c>
      <c r="D35" s="287">
        <v>2402212.6576666664</v>
      </c>
      <c r="E35" s="287">
        <v>2730171.6046666666</v>
      </c>
      <c r="F35" s="287">
        <v>2897070.0723333335</v>
      </c>
      <c r="G35" s="287">
        <v>2189179.7453333335</v>
      </c>
      <c r="H35" s="287">
        <v>2049886.7343333331</v>
      </c>
      <c r="I35" s="287">
        <v>2348565.9006666667</v>
      </c>
      <c r="J35" s="287">
        <v>2252935.9253333337</v>
      </c>
      <c r="K35" s="122"/>
    </row>
    <row r="36" spans="1:11" ht="26.5" thickBot="1" x14ac:dyDescent="0.35">
      <c r="A36" s="282" t="s">
        <v>165</v>
      </c>
      <c r="B36" s="288" t="s">
        <v>385</v>
      </c>
      <c r="C36" s="287">
        <v>0</v>
      </c>
      <c r="D36" s="287">
        <v>0</v>
      </c>
      <c r="E36" s="287">
        <v>0</v>
      </c>
      <c r="F36" s="287">
        <v>0</v>
      </c>
      <c r="G36" s="287">
        <v>0</v>
      </c>
      <c r="H36" s="287">
        <v>0</v>
      </c>
      <c r="I36" s="287">
        <v>0</v>
      </c>
      <c r="J36" s="287">
        <v>0</v>
      </c>
      <c r="K36" s="270"/>
    </row>
    <row r="37" spans="1:11" ht="26.5" thickBot="1" x14ac:dyDescent="0.35">
      <c r="A37" s="282" t="s">
        <v>167</v>
      </c>
      <c r="B37" s="288" t="s">
        <v>386</v>
      </c>
      <c r="C37" s="287">
        <v>0</v>
      </c>
      <c r="D37" s="287">
        <v>0</v>
      </c>
      <c r="E37" s="287">
        <v>0</v>
      </c>
      <c r="F37" s="287">
        <v>0</v>
      </c>
      <c r="G37" s="287">
        <v>0</v>
      </c>
      <c r="H37" s="287">
        <v>0</v>
      </c>
      <c r="I37" s="287">
        <v>0</v>
      </c>
      <c r="J37" s="287">
        <v>0</v>
      </c>
      <c r="K37" s="122"/>
    </row>
    <row r="38" spans="1:11" ht="26.5" thickBot="1" x14ac:dyDescent="0.35">
      <c r="A38" s="282" t="s">
        <v>169</v>
      </c>
      <c r="B38" s="288" t="s">
        <v>387</v>
      </c>
      <c r="C38" s="287">
        <v>2563615.7053333335</v>
      </c>
      <c r="D38" s="287">
        <v>2402212.6576666664</v>
      </c>
      <c r="E38" s="287">
        <v>2730171.6046666666</v>
      </c>
      <c r="F38" s="287">
        <v>2897070.0723333335</v>
      </c>
      <c r="G38" s="287">
        <v>2189179.7453333335</v>
      </c>
      <c r="H38" s="287">
        <v>2049886.7343333331</v>
      </c>
      <c r="I38" s="287">
        <v>2348565.9006666667</v>
      </c>
      <c r="J38" s="287">
        <v>2252935.9253333337</v>
      </c>
      <c r="K38" s="122"/>
    </row>
    <row r="39" spans="1:11" ht="13.5" thickBot="1" x14ac:dyDescent="0.35">
      <c r="A39" s="300" t="s">
        <v>388</v>
      </c>
      <c r="B39" s="291"/>
      <c r="C39" s="292"/>
      <c r="D39" s="292"/>
      <c r="E39" s="292"/>
      <c r="F39" s="292"/>
      <c r="G39" s="292"/>
      <c r="H39" s="292"/>
      <c r="I39" s="292"/>
      <c r="J39" s="292"/>
      <c r="K39" s="270"/>
    </row>
    <row r="40" spans="1:11" ht="26.5" thickBot="1" x14ac:dyDescent="0.35">
      <c r="A40" s="293" t="s">
        <v>389</v>
      </c>
      <c r="B40" s="279" t="s">
        <v>390</v>
      </c>
      <c r="C40" s="294"/>
      <c r="D40" s="294"/>
      <c r="E40" s="294"/>
      <c r="F40" s="294"/>
      <c r="G40" s="295">
        <v>29920613.168000001</v>
      </c>
      <c r="H40" s="295">
        <v>31304213.240000002</v>
      </c>
      <c r="I40" s="295">
        <v>24424962.275000002</v>
      </c>
      <c r="J40" s="295">
        <v>21140055.217333332</v>
      </c>
      <c r="K40" s="274"/>
    </row>
    <row r="41" spans="1:11" ht="26.5" thickBot="1" x14ac:dyDescent="0.35">
      <c r="A41" s="293">
        <v>22</v>
      </c>
      <c r="B41" s="279" t="s">
        <v>391</v>
      </c>
      <c r="C41" s="294"/>
      <c r="D41" s="294"/>
      <c r="E41" s="294"/>
      <c r="F41" s="294"/>
      <c r="G41" s="295">
        <v>11736141.207666665</v>
      </c>
      <c r="H41" s="295">
        <v>13831067.229333334</v>
      </c>
      <c r="I41" s="295">
        <v>12357129.677000001</v>
      </c>
      <c r="J41" s="295">
        <v>12983484.031666666</v>
      </c>
      <c r="K41" s="270"/>
    </row>
    <row r="42" spans="1:11" ht="26.5" thickBot="1" x14ac:dyDescent="0.35">
      <c r="A42" s="293">
        <v>23</v>
      </c>
      <c r="B42" s="279" t="s">
        <v>392</v>
      </c>
      <c r="C42" s="296"/>
      <c r="D42" s="296"/>
      <c r="E42" s="296"/>
      <c r="F42" s="296"/>
      <c r="G42" s="297">
        <v>2.5491414068382823</v>
      </c>
      <c r="H42" s="297">
        <v>2.2632096891391886</v>
      </c>
      <c r="I42" s="297">
        <v>1.983537762453637</v>
      </c>
      <c r="J42" s="297">
        <v>1.6278036324671668</v>
      </c>
      <c r="K42" s="270"/>
    </row>
    <row r="43" spans="1:11" x14ac:dyDescent="0.3">
      <c r="B43" s="271"/>
      <c r="C43" s="91"/>
      <c r="D43" s="271"/>
      <c r="E43" s="271"/>
      <c r="F43" s="271"/>
      <c r="G43" s="271"/>
      <c r="H43" s="272"/>
      <c r="I43" s="272"/>
      <c r="J43" s="272"/>
      <c r="K43" s="272"/>
    </row>
  </sheetData>
  <sheetProtection algorithmName="SHA-512" hashValue="1AgGHP/aPdN7tDUP3a1+sr4wunBrLWIRzv1cYTAyu5MkD+lvhtIPQlxfWNV7EY5bsLg2mP1MB/3QGmfdT6Kh6A==" saltValue="PPXQYLkN9ezh7b0HKM1OOA==" spinCount="100000" sheet="1" objects="1" scenarios="1"/>
  <mergeCells count="2">
    <mergeCell ref="C8:F8"/>
    <mergeCell ref="G8:J8"/>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FB4F-2F58-4B27-9045-D5E651805495}">
  <sheetPr codeName="Arkusz17">
    <tabColor theme="5" tint="0.79998168889431442"/>
  </sheetPr>
  <dimension ref="A1"/>
  <sheetViews>
    <sheetView workbookViewId="0"/>
  </sheetViews>
  <sheetFormatPr defaultRowHeight="13.5" x14ac:dyDescent="0.35"/>
  <cols>
    <col min="1" max="16384" width="8.796875" style="1"/>
  </cols>
  <sheetData/>
  <sheetProtection algorithmName="SHA-512" hashValue="N/GZezyS0CoDctLFX9YOP3OMo5IlC/u+XCmoX1t/OfNgbRrKDJUfKpM+qqNuOYK+NTEr8qs+xOyNFGy4Jen7qQ==" saltValue="fbSEQRDDzC4nPcTbKjIR7w==" spinCount="100000" sheet="1" objects="1" scenarios="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7F5D9-EF1D-47B0-B4C7-77B990F1D691}">
  <sheetPr codeName="Arkusz18">
    <tabColor theme="5" tint="0.79998168889431442"/>
  </sheetPr>
  <dimension ref="A2:H44"/>
  <sheetViews>
    <sheetView workbookViewId="0"/>
  </sheetViews>
  <sheetFormatPr defaultRowHeight="13" x14ac:dyDescent="0.3"/>
  <cols>
    <col min="1" max="1" width="2.5" style="22" customWidth="1"/>
    <col min="2" max="2" width="5.796875" style="22" customWidth="1"/>
    <col min="3" max="3" width="42.69921875" style="22" customWidth="1"/>
    <col min="4" max="8" width="15.69921875" style="22" customWidth="1"/>
    <col min="9" max="16384" width="8.796875" style="22"/>
  </cols>
  <sheetData>
    <row r="2" spans="1:8" ht="15.5" x14ac:dyDescent="0.3">
      <c r="B2" s="89" t="s">
        <v>393</v>
      </c>
      <c r="C2" s="90"/>
      <c r="D2" s="90"/>
      <c r="E2" s="164"/>
      <c r="F2" s="164"/>
      <c r="G2" s="164"/>
      <c r="H2" s="164"/>
    </row>
    <row r="3" spans="1:8" x14ac:dyDescent="0.3">
      <c r="B3" s="95" t="s">
        <v>394</v>
      </c>
      <c r="H3" s="21" t="s">
        <v>0</v>
      </c>
    </row>
    <row r="4" spans="1:8" x14ac:dyDescent="0.3">
      <c r="A4" s="95"/>
      <c r="B4" s="95"/>
      <c r="C4" s="95"/>
      <c r="D4" s="95"/>
      <c r="E4" s="95"/>
      <c r="F4" s="95"/>
      <c r="G4" s="95"/>
      <c r="H4" s="21" t="s">
        <v>1</v>
      </c>
    </row>
    <row r="5" spans="1:8" x14ac:dyDescent="0.3">
      <c r="B5" s="432"/>
      <c r="C5" s="432"/>
      <c r="D5" s="27" t="s">
        <v>2</v>
      </c>
      <c r="E5" s="27" t="s">
        <v>3</v>
      </c>
      <c r="F5" s="27" t="s">
        <v>4</v>
      </c>
      <c r="G5" s="27" t="s">
        <v>5</v>
      </c>
      <c r="H5" s="92" t="s">
        <v>6</v>
      </c>
    </row>
    <row r="6" spans="1:8" x14ac:dyDescent="0.3">
      <c r="B6" s="433"/>
      <c r="C6" s="434"/>
      <c r="D6" s="437" t="s">
        <v>395</v>
      </c>
      <c r="E6" s="437"/>
      <c r="F6" s="437"/>
      <c r="G6" s="437"/>
      <c r="H6" s="437" t="s">
        <v>396</v>
      </c>
    </row>
    <row r="7" spans="1:8" ht="26" x14ac:dyDescent="0.3">
      <c r="B7" s="435"/>
      <c r="C7" s="436"/>
      <c r="D7" s="322" t="s">
        <v>397</v>
      </c>
      <c r="E7" s="322" t="s">
        <v>398</v>
      </c>
      <c r="F7" s="322" t="s">
        <v>399</v>
      </c>
      <c r="G7" s="322" t="s">
        <v>400</v>
      </c>
      <c r="H7" s="437"/>
    </row>
    <row r="8" spans="1:8" x14ac:dyDescent="0.3">
      <c r="B8" s="318" t="s">
        <v>401</v>
      </c>
      <c r="C8" s="319"/>
      <c r="D8" s="319"/>
      <c r="E8" s="320"/>
      <c r="F8" s="319"/>
      <c r="G8" s="319"/>
      <c r="H8" s="321"/>
    </row>
    <row r="9" spans="1:8" x14ac:dyDescent="0.3">
      <c r="B9" s="302">
        <v>1</v>
      </c>
      <c r="C9" s="303" t="s">
        <v>402</v>
      </c>
      <c r="D9" s="304">
        <v>5510919.4309999999</v>
      </c>
      <c r="E9" s="305">
        <v>0</v>
      </c>
      <c r="F9" s="305">
        <v>0</v>
      </c>
      <c r="G9" s="306">
        <v>1451412.9244200001</v>
      </c>
      <c r="H9" s="306">
        <v>6962332.3554199999</v>
      </c>
    </row>
    <row r="10" spans="1:8" x14ac:dyDescent="0.3">
      <c r="B10" s="92">
        <v>2</v>
      </c>
      <c r="C10" s="307" t="s">
        <v>403</v>
      </c>
      <c r="D10" s="308">
        <v>5510919.4309999999</v>
      </c>
      <c r="E10" s="308">
        <v>0</v>
      </c>
      <c r="F10" s="308">
        <v>0</v>
      </c>
      <c r="G10" s="148">
        <v>1451412.9244200001</v>
      </c>
      <c r="H10" s="148">
        <v>6962332.3554199999</v>
      </c>
    </row>
    <row r="11" spans="1:8" x14ac:dyDescent="0.3">
      <c r="B11" s="92">
        <v>3</v>
      </c>
      <c r="C11" s="307" t="s">
        <v>404</v>
      </c>
      <c r="D11" s="309"/>
      <c r="E11" s="308">
        <v>0</v>
      </c>
      <c r="F11" s="308">
        <v>0</v>
      </c>
      <c r="G11" s="148">
        <v>0</v>
      </c>
      <c r="H11" s="148">
        <v>0</v>
      </c>
    </row>
    <row r="12" spans="1:8" x14ac:dyDescent="0.3">
      <c r="B12" s="310">
        <v>4</v>
      </c>
      <c r="C12" s="303" t="s">
        <v>405</v>
      </c>
      <c r="D12" s="309"/>
      <c r="E12" s="305">
        <v>70547423.643000007</v>
      </c>
      <c r="F12" s="305">
        <v>4570738.7120000003</v>
      </c>
      <c r="G12" s="311">
        <v>3942582.9589999998</v>
      </c>
      <c r="H12" s="311">
        <v>74801482.526000008</v>
      </c>
    </row>
    <row r="13" spans="1:8" x14ac:dyDescent="0.3">
      <c r="B13" s="92">
        <v>5</v>
      </c>
      <c r="C13" s="307" t="s">
        <v>363</v>
      </c>
      <c r="D13" s="309"/>
      <c r="E13" s="94">
        <v>60779073.853</v>
      </c>
      <c r="F13" s="94">
        <v>4271995.0879999995</v>
      </c>
      <c r="G13" s="148">
        <v>3844699.1360000004</v>
      </c>
      <c r="H13" s="148">
        <v>65643214.630000003</v>
      </c>
    </row>
    <row r="14" spans="1:8" x14ac:dyDescent="0.3">
      <c r="B14" s="92">
        <v>6</v>
      </c>
      <c r="C14" s="307" t="s">
        <v>364</v>
      </c>
      <c r="D14" s="309"/>
      <c r="E14" s="94">
        <v>9768349.790000001</v>
      </c>
      <c r="F14" s="94">
        <v>298743.62400000001</v>
      </c>
      <c r="G14" s="148">
        <v>97883.823000000004</v>
      </c>
      <c r="H14" s="148">
        <v>9158267.8959999997</v>
      </c>
    </row>
    <row r="15" spans="1:8" x14ac:dyDescent="0.3">
      <c r="B15" s="310">
        <v>7</v>
      </c>
      <c r="C15" s="303" t="s">
        <v>406</v>
      </c>
      <c r="D15" s="309"/>
      <c r="E15" s="305">
        <v>21940252.150110003</v>
      </c>
      <c r="F15" s="305">
        <v>210449.02799999999</v>
      </c>
      <c r="G15" s="311">
        <v>54.913999999999994</v>
      </c>
      <c r="H15" s="311">
        <v>10590353.965055002</v>
      </c>
    </row>
    <row r="16" spans="1:8" x14ac:dyDescent="0.3">
      <c r="B16" s="92">
        <v>8</v>
      </c>
      <c r="C16" s="307" t="s">
        <v>407</v>
      </c>
      <c r="D16" s="309"/>
      <c r="E16" s="94">
        <v>4029021.8202300002</v>
      </c>
      <c r="F16" s="94">
        <v>0</v>
      </c>
      <c r="G16" s="148">
        <v>0</v>
      </c>
      <c r="H16" s="148">
        <v>2014510.9101150001</v>
      </c>
    </row>
    <row r="17" spans="2:8" ht="26" x14ac:dyDescent="0.3">
      <c r="B17" s="92">
        <v>9</v>
      </c>
      <c r="C17" s="307" t="s">
        <v>408</v>
      </c>
      <c r="D17" s="309"/>
      <c r="E17" s="94">
        <v>17911230.329879999</v>
      </c>
      <c r="F17" s="94">
        <v>210449.02799999999</v>
      </c>
      <c r="G17" s="148">
        <v>54.913999999999994</v>
      </c>
      <c r="H17" s="148">
        <v>8575843.0549400002</v>
      </c>
    </row>
    <row r="18" spans="2:8" x14ac:dyDescent="0.3">
      <c r="B18" s="310">
        <v>10</v>
      </c>
      <c r="C18" s="303" t="s">
        <v>409</v>
      </c>
      <c r="D18" s="309"/>
      <c r="E18" s="305">
        <v>0</v>
      </c>
      <c r="F18" s="305">
        <v>0</v>
      </c>
      <c r="G18" s="311">
        <v>0</v>
      </c>
      <c r="H18" s="311">
        <v>0</v>
      </c>
    </row>
    <row r="19" spans="2:8" x14ac:dyDescent="0.3">
      <c r="B19" s="310">
        <v>11</v>
      </c>
      <c r="C19" s="303" t="s">
        <v>410</v>
      </c>
      <c r="D19" s="305">
        <v>0</v>
      </c>
      <c r="E19" s="305">
        <v>194888.59099999999</v>
      </c>
      <c r="F19" s="305">
        <v>0</v>
      </c>
      <c r="G19" s="311">
        <v>3945511.7199999997</v>
      </c>
      <c r="H19" s="311">
        <v>3945511.7199999997</v>
      </c>
    </row>
    <row r="20" spans="2:8" ht="39" x14ac:dyDescent="0.3">
      <c r="B20" s="92">
        <v>12</v>
      </c>
      <c r="C20" s="307" t="s">
        <v>411</v>
      </c>
      <c r="D20" s="94">
        <v>0</v>
      </c>
      <c r="E20" s="309"/>
      <c r="F20" s="309"/>
      <c r="G20" s="312"/>
      <c r="H20" s="313"/>
    </row>
    <row r="21" spans="2:8" ht="39" x14ac:dyDescent="0.3">
      <c r="B21" s="92">
        <v>13</v>
      </c>
      <c r="C21" s="307" t="s">
        <v>412</v>
      </c>
      <c r="D21" s="309"/>
      <c r="E21" s="94">
        <v>194888.59099999999</v>
      </c>
      <c r="F21" s="94">
        <v>0</v>
      </c>
      <c r="G21" s="314">
        <v>3945511.7199999997</v>
      </c>
      <c r="H21" s="314">
        <v>3945511.7199999997</v>
      </c>
    </row>
    <row r="22" spans="2:8" x14ac:dyDescent="0.3">
      <c r="B22" s="315">
        <v>14</v>
      </c>
      <c r="C22" s="162" t="s">
        <v>413</v>
      </c>
      <c r="D22" s="316"/>
      <c r="E22" s="316"/>
      <c r="F22" s="316"/>
      <c r="G22" s="316"/>
      <c r="H22" s="317">
        <v>96299680.566474989</v>
      </c>
    </row>
    <row r="23" spans="2:8" x14ac:dyDescent="0.3">
      <c r="B23" s="438" t="s">
        <v>414</v>
      </c>
      <c r="C23" s="439"/>
      <c r="D23" s="439"/>
      <c r="E23" s="439"/>
      <c r="F23" s="439"/>
      <c r="G23" s="439"/>
      <c r="H23" s="440"/>
    </row>
    <row r="24" spans="2:8" x14ac:dyDescent="0.3">
      <c r="B24" s="310">
        <v>15</v>
      </c>
      <c r="C24" s="303" t="s">
        <v>360</v>
      </c>
      <c r="D24" s="323"/>
      <c r="E24" s="323"/>
      <c r="F24" s="323"/>
      <c r="G24" s="324"/>
      <c r="H24" s="311">
        <v>1426403.8565999998</v>
      </c>
    </row>
    <row r="25" spans="2:8" ht="39" x14ac:dyDescent="0.3">
      <c r="B25" s="302" t="s">
        <v>415</v>
      </c>
      <c r="C25" s="303" t="s">
        <v>416</v>
      </c>
      <c r="D25" s="324"/>
      <c r="E25" s="305">
        <v>0</v>
      </c>
      <c r="F25" s="305">
        <v>0</v>
      </c>
      <c r="G25" s="311">
        <v>0</v>
      </c>
      <c r="H25" s="311">
        <v>0</v>
      </c>
    </row>
    <row r="26" spans="2:8" ht="26" x14ac:dyDescent="0.3">
      <c r="B26" s="310">
        <v>16</v>
      </c>
      <c r="C26" s="303" t="s">
        <v>417</v>
      </c>
      <c r="D26" s="323"/>
      <c r="E26" s="305">
        <v>0</v>
      </c>
      <c r="F26" s="305">
        <v>0</v>
      </c>
      <c r="G26" s="311">
        <v>0</v>
      </c>
      <c r="H26" s="311">
        <v>0</v>
      </c>
    </row>
    <row r="27" spans="2:8" x14ac:dyDescent="0.3">
      <c r="B27" s="310">
        <v>17</v>
      </c>
      <c r="C27" s="303" t="s">
        <v>418</v>
      </c>
      <c r="D27" s="323"/>
      <c r="E27" s="305">
        <v>6492928.1920000007</v>
      </c>
      <c r="F27" s="305">
        <v>6195412.9249999998</v>
      </c>
      <c r="G27" s="311">
        <v>62558156.583000004</v>
      </c>
      <c r="H27" s="311">
        <v>53425969.203000002</v>
      </c>
    </row>
    <row r="28" spans="2:8" ht="65" x14ac:dyDescent="0.3">
      <c r="B28" s="92">
        <v>18</v>
      </c>
      <c r="C28" s="325" t="s">
        <v>419</v>
      </c>
      <c r="D28" s="323"/>
      <c r="E28" s="94">
        <v>0</v>
      </c>
      <c r="F28" s="94">
        <v>0</v>
      </c>
      <c r="G28" s="148">
        <v>0</v>
      </c>
      <c r="H28" s="148">
        <v>0</v>
      </c>
    </row>
    <row r="29" spans="2:8" ht="65" x14ac:dyDescent="0.3">
      <c r="B29" s="92">
        <v>19</v>
      </c>
      <c r="C29" s="307" t="s">
        <v>420</v>
      </c>
      <c r="D29" s="323"/>
      <c r="E29" s="94">
        <v>17082.572</v>
      </c>
      <c r="F29" s="94">
        <v>40791.69</v>
      </c>
      <c r="G29" s="148">
        <v>389179.89199999999</v>
      </c>
      <c r="H29" s="148">
        <v>411283.99400000001</v>
      </c>
    </row>
    <row r="30" spans="2:8" ht="78" x14ac:dyDescent="0.3">
      <c r="B30" s="92">
        <v>20</v>
      </c>
      <c r="C30" s="307" t="s">
        <v>421</v>
      </c>
      <c r="D30" s="323"/>
      <c r="E30" s="94">
        <v>4756652.2819999997</v>
      </c>
      <c r="F30" s="94">
        <v>4458739.9950000001</v>
      </c>
      <c r="G30" s="148">
        <v>24036514.362000003</v>
      </c>
      <c r="H30" s="148">
        <v>22301937.669799998</v>
      </c>
    </row>
    <row r="31" spans="2:8" ht="39" x14ac:dyDescent="0.3">
      <c r="B31" s="92">
        <v>21</v>
      </c>
      <c r="C31" s="326" t="s">
        <v>422</v>
      </c>
      <c r="D31" s="323"/>
      <c r="E31" s="94">
        <v>373548.13300000003</v>
      </c>
      <c r="F31" s="94">
        <v>431095.57299999997</v>
      </c>
      <c r="G31" s="148">
        <v>13683978.378</v>
      </c>
      <c r="H31" s="148">
        <v>9296907.7982500009</v>
      </c>
    </row>
    <row r="32" spans="2:8" x14ac:dyDescent="0.3">
      <c r="B32" s="92">
        <v>22</v>
      </c>
      <c r="C32" s="307" t="s">
        <v>423</v>
      </c>
      <c r="D32" s="323"/>
      <c r="E32" s="94">
        <v>617892.60699999996</v>
      </c>
      <c r="F32" s="94">
        <v>619035.10600000003</v>
      </c>
      <c r="G32" s="148">
        <v>37594494.901999995</v>
      </c>
      <c r="H32" s="148">
        <v>29596913.446200002</v>
      </c>
    </row>
    <row r="33" spans="2:8" ht="39" x14ac:dyDescent="0.3">
      <c r="B33" s="92">
        <v>23</v>
      </c>
      <c r="C33" s="326" t="s">
        <v>422</v>
      </c>
      <c r="D33" s="323"/>
      <c r="E33" s="94">
        <v>234061.92300000001</v>
      </c>
      <c r="F33" s="94">
        <v>243511.02</v>
      </c>
      <c r="G33" s="148">
        <v>14884355.385000002</v>
      </c>
      <c r="H33" s="148">
        <v>9913617.4717500005</v>
      </c>
    </row>
    <row r="34" spans="2:8" ht="65" x14ac:dyDescent="0.3">
      <c r="B34" s="92">
        <v>24</v>
      </c>
      <c r="C34" s="307" t="s">
        <v>424</v>
      </c>
      <c r="D34" s="323"/>
      <c r="E34" s="94">
        <v>1101300.7310000001</v>
      </c>
      <c r="F34" s="94">
        <v>1076846.1339999998</v>
      </c>
      <c r="G34" s="148">
        <v>537967.42700000003</v>
      </c>
      <c r="H34" s="148">
        <v>1115834.0929999999</v>
      </c>
    </row>
    <row r="35" spans="2:8" x14ac:dyDescent="0.3">
      <c r="B35" s="310">
        <v>25</v>
      </c>
      <c r="C35" s="303" t="s">
        <v>425</v>
      </c>
      <c r="D35" s="323"/>
      <c r="E35" s="305">
        <v>0</v>
      </c>
      <c r="F35" s="305">
        <v>0</v>
      </c>
      <c r="G35" s="311">
        <v>0</v>
      </c>
      <c r="H35" s="311">
        <v>0</v>
      </c>
    </row>
    <row r="36" spans="2:8" x14ac:dyDescent="0.3">
      <c r="B36" s="310">
        <v>26</v>
      </c>
      <c r="C36" s="303" t="s">
        <v>426</v>
      </c>
      <c r="D36" s="327"/>
      <c r="E36" s="305">
        <v>2355815.344</v>
      </c>
      <c r="F36" s="305">
        <v>34363.536</v>
      </c>
      <c r="G36" s="311">
        <v>1231190.0549999999</v>
      </c>
      <c r="H36" s="311">
        <v>2472451.98765</v>
      </c>
    </row>
    <row r="37" spans="2:8" ht="26" x14ac:dyDescent="0.3">
      <c r="B37" s="92">
        <v>27</v>
      </c>
      <c r="C37" s="307" t="s">
        <v>427</v>
      </c>
      <c r="D37" s="323"/>
      <c r="E37" s="323"/>
      <c r="F37" s="323"/>
      <c r="G37" s="148">
        <v>0</v>
      </c>
      <c r="H37" s="148">
        <v>0</v>
      </c>
    </row>
    <row r="38" spans="2:8" ht="65" x14ac:dyDescent="0.3">
      <c r="B38" s="92">
        <v>28</v>
      </c>
      <c r="C38" s="307" t="s">
        <v>428</v>
      </c>
      <c r="D38" s="323"/>
      <c r="E38" s="94">
        <v>0</v>
      </c>
      <c r="F38" s="94">
        <v>0</v>
      </c>
      <c r="G38" s="148">
        <v>22181.704000000002</v>
      </c>
      <c r="H38" s="148">
        <v>18854.448399999997</v>
      </c>
    </row>
    <row r="39" spans="2:8" ht="39" x14ac:dyDescent="0.3">
      <c r="B39" s="92">
        <v>29</v>
      </c>
      <c r="C39" s="307" t="s">
        <v>429</v>
      </c>
      <c r="D39" s="323"/>
      <c r="E39" s="94">
        <v>250338.96599999999</v>
      </c>
      <c r="F39" s="94">
        <v>0</v>
      </c>
      <c r="G39" s="148">
        <v>0</v>
      </c>
      <c r="H39" s="148">
        <v>250338.96599999999</v>
      </c>
    </row>
    <row r="40" spans="2:8" ht="65" x14ac:dyDescent="0.3">
      <c r="B40" s="92">
        <v>30</v>
      </c>
      <c r="C40" s="307" t="s">
        <v>430</v>
      </c>
      <c r="D40" s="323"/>
      <c r="E40" s="94">
        <v>1000808.845</v>
      </c>
      <c r="F40" s="94">
        <v>0</v>
      </c>
      <c r="G40" s="148">
        <v>0</v>
      </c>
      <c r="H40" s="148">
        <v>50040.44225</v>
      </c>
    </row>
    <row r="41" spans="2:8" ht="26" x14ac:dyDescent="0.3">
      <c r="B41" s="92">
        <v>31</v>
      </c>
      <c r="C41" s="307" t="s">
        <v>431</v>
      </c>
      <c r="D41" s="323"/>
      <c r="E41" s="328">
        <v>1104667.5330000001</v>
      </c>
      <c r="F41" s="328">
        <v>34363.536</v>
      </c>
      <c r="G41" s="148">
        <v>1209008.351</v>
      </c>
      <c r="H41" s="148">
        <v>2153218.1310000001</v>
      </c>
    </row>
    <row r="42" spans="2:8" x14ac:dyDescent="0.3">
      <c r="B42" s="310">
        <v>32</v>
      </c>
      <c r="C42" s="303" t="s">
        <v>432</v>
      </c>
      <c r="D42" s="305"/>
      <c r="E42" s="305">
        <v>3340411.3689999999</v>
      </c>
      <c r="F42" s="305">
        <v>2251317.3730000001</v>
      </c>
      <c r="G42" s="311">
        <v>6205515.193</v>
      </c>
      <c r="H42" s="329">
        <v>672239.24600000004</v>
      </c>
    </row>
    <row r="43" spans="2:8" x14ac:dyDescent="0.3">
      <c r="B43" s="315">
        <v>33</v>
      </c>
      <c r="C43" s="162" t="s">
        <v>99</v>
      </c>
      <c r="D43" s="316"/>
      <c r="E43" s="316"/>
      <c r="F43" s="316"/>
      <c r="G43" s="330"/>
      <c r="H43" s="331">
        <v>57997064.293249995</v>
      </c>
    </row>
    <row r="44" spans="2:8" x14ac:dyDescent="0.3">
      <c r="B44" s="315">
        <v>34</v>
      </c>
      <c r="C44" s="162" t="s">
        <v>100</v>
      </c>
      <c r="D44" s="316"/>
      <c r="E44" s="316"/>
      <c r="F44" s="316"/>
      <c r="G44" s="330"/>
      <c r="H44" s="332">
        <v>1.6604233634922596</v>
      </c>
    </row>
  </sheetData>
  <sheetProtection algorithmName="SHA-512" hashValue="AkmEG3ncZerOUJlIHket4u66JP/zIGDr5QezDCVeUxbh7W4qrIki5V6Vq+G8FCEVDo17XkWCrR9jZF470hOhaA==" saltValue="2VtUyRGtHT0VyeI4YQmlfQ==" spinCount="100000" sheet="1" objects="1" scenarios="1"/>
  <mergeCells count="5">
    <mergeCell ref="B5:C5"/>
    <mergeCell ref="B6:C7"/>
    <mergeCell ref="D6:G6"/>
    <mergeCell ref="H6:H7"/>
    <mergeCell ref="B23:H23"/>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6397-B7D2-4F10-B5E4-3C9981830BA0}">
  <sheetPr codeName="Arkusz28">
    <tabColor theme="4" tint="0.59999389629810485"/>
  </sheetPr>
  <dimension ref="B2:D15"/>
  <sheetViews>
    <sheetView workbookViewId="0">
      <selection activeCell="B9" sqref="B9"/>
    </sheetView>
  </sheetViews>
  <sheetFormatPr defaultRowHeight="16" x14ac:dyDescent="0.35"/>
  <cols>
    <col min="1" max="1" width="8.796875" style="14"/>
    <col min="2" max="2" width="13.19921875" style="14" customWidth="1"/>
    <col min="3" max="16384" width="8.796875" style="14"/>
  </cols>
  <sheetData>
    <row r="2" spans="2:4" x14ac:dyDescent="0.35">
      <c r="B2" s="16" t="s">
        <v>543</v>
      </c>
      <c r="C2" s="15" t="s">
        <v>37</v>
      </c>
      <c r="D2" s="14" t="s">
        <v>542</v>
      </c>
    </row>
    <row r="4" spans="2:4" x14ac:dyDescent="0.35">
      <c r="B4" s="16" t="s">
        <v>554</v>
      </c>
      <c r="C4" s="15" t="s">
        <v>37</v>
      </c>
      <c r="D4" s="14" t="s">
        <v>553</v>
      </c>
    </row>
    <row r="6" spans="2:4" x14ac:dyDescent="0.35">
      <c r="B6" s="14" t="s">
        <v>677</v>
      </c>
      <c r="C6" s="15" t="s">
        <v>37</v>
      </c>
      <c r="D6" s="14" t="s">
        <v>679</v>
      </c>
    </row>
    <row r="7" spans="2:4" x14ac:dyDescent="0.35">
      <c r="C7" s="15"/>
      <c r="D7" s="234" t="s">
        <v>680</v>
      </c>
    </row>
    <row r="9" spans="2:4" x14ac:dyDescent="0.35">
      <c r="B9" s="16" t="s">
        <v>678</v>
      </c>
      <c r="C9" s="15" t="s">
        <v>37</v>
      </c>
      <c r="D9" s="14" t="s">
        <v>681</v>
      </c>
    </row>
    <row r="11" spans="2:4" x14ac:dyDescent="0.35">
      <c r="B11" s="154"/>
      <c r="C11" s="15"/>
    </row>
    <row r="13" spans="2:4" x14ac:dyDescent="0.35">
      <c r="B13" s="154"/>
      <c r="C13" s="15"/>
    </row>
    <row r="15" spans="2:4" x14ac:dyDescent="0.35">
      <c r="B15" s="154"/>
      <c r="C15" s="15"/>
    </row>
  </sheetData>
  <sheetProtection algorithmName="SHA-512" hashValue="LZ4e1p0LqFxall1FdvfHP/n2iSP4IopYO0fwCiCnzcZuTepV1uAewxTSATGqjvkCFOSVk1zodHe25ppCoF2oQQ==" saltValue="PpnXr2S92912YROIy/JS/w==" spinCount="100000" sheet="1" objects="1" scenarios="1"/>
  <hyperlinks>
    <hyperlink ref="B4" location="'CR 4'!A1" display="EU CR4" xr:uid="{9448037F-92B9-4475-81B1-4B0563214D1C}"/>
    <hyperlink ref="B2" location="'CR3'!A1" display="EU CR3" xr:uid="{D14DB82B-E80B-45D1-9A86-C502B1D98F39}"/>
    <hyperlink ref="B9" location="CR7A!A1" display="EU CR7-A" xr:uid="{F1BA497D-0B2D-4C76-B97F-25275D1757F4}"/>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E9759-B914-42AC-A7C5-75033D95699C}">
  <sheetPr codeName="Arkusz27">
    <tabColor theme="5" tint="0.79998168889431442"/>
  </sheetPr>
  <dimension ref="A2:J21"/>
  <sheetViews>
    <sheetView workbookViewId="0">
      <selection activeCell="B1" sqref="B1"/>
    </sheetView>
  </sheetViews>
  <sheetFormatPr defaultColWidth="10.09765625" defaultRowHeight="13" x14ac:dyDescent="0.3"/>
  <cols>
    <col min="1" max="1" width="2.8984375" style="22" customWidth="1"/>
    <col min="2" max="2" width="6.8984375" style="22" customWidth="1"/>
    <col min="3" max="3" width="60.5" style="22" customWidth="1"/>
    <col min="4" max="4" width="21.19921875" style="22" customWidth="1"/>
    <col min="5" max="5" width="29.69921875" style="22" customWidth="1"/>
    <col min="6" max="6" width="26.09765625" style="22" customWidth="1"/>
    <col min="7" max="7" width="23.296875" style="22" customWidth="1"/>
    <col min="8" max="8" width="31.09765625" style="22" customWidth="1"/>
    <col min="9" max="16384" width="10.09765625" style="22"/>
  </cols>
  <sheetData>
    <row r="2" spans="1:10" ht="14.5" x14ac:dyDescent="0.3">
      <c r="C2" s="133"/>
      <c r="D2" s="133"/>
      <c r="E2" s="133"/>
      <c r="F2" s="133"/>
      <c r="G2" s="133"/>
      <c r="H2" s="133"/>
      <c r="I2" s="133"/>
      <c r="J2" s="122"/>
    </row>
    <row r="3" spans="1:10" ht="21" x14ac:dyDescent="0.5">
      <c r="A3" s="134"/>
      <c r="C3" s="135" t="s">
        <v>544</v>
      </c>
      <c r="D3" s="136"/>
      <c r="E3" s="136"/>
      <c r="F3" s="136"/>
      <c r="G3" s="153"/>
      <c r="H3" s="3" t="s">
        <v>0</v>
      </c>
      <c r="J3" s="122"/>
    </row>
    <row r="4" spans="1:10" x14ac:dyDescent="0.3">
      <c r="G4" s="100"/>
      <c r="H4" s="3"/>
    </row>
    <row r="7" spans="1:10" ht="26" x14ac:dyDescent="0.3">
      <c r="C7" s="91"/>
      <c r="D7" s="137" t="s">
        <v>545</v>
      </c>
      <c r="E7" s="138" t="s">
        <v>546</v>
      </c>
      <c r="F7" s="139"/>
      <c r="G7" s="139"/>
      <c r="H7" s="140"/>
      <c r="I7" s="122"/>
      <c r="J7" s="122"/>
    </row>
    <row r="8" spans="1:10" ht="26" x14ac:dyDescent="0.3">
      <c r="C8" s="91"/>
      <c r="D8" s="141"/>
      <c r="E8" s="142"/>
      <c r="F8" s="137" t="s">
        <v>547</v>
      </c>
      <c r="G8" s="138" t="s">
        <v>548</v>
      </c>
      <c r="H8" s="143"/>
      <c r="I8" s="122"/>
      <c r="J8" s="122"/>
    </row>
    <row r="9" spans="1:10" ht="26" x14ac:dyDescent="0.3">
      <c r="C9" s="91"/>
      <c r="D9" s="144"/>
      <c r="E9" s="145"/>
      <c r="F9" s="144"/>
      <c r="G9" s="145"/>
      <c r="H9" s="137" t="s">
        <v>549</v>
      </c>
      <c r="I9" s="122"/>
      <c r="J9" s="122"/>
    </row>
    <row r="10" spans="1:10" x14ac:dyDescent="0.3">
      <c r="C10" s="91"/>
      <c r="D10" s="31" t="s">
        <v>2</v>
      </c>
      <c r="E10" s="93" t="s">
        <v>3</v>
      </c>
      <c r="F10" s="31" t="s">
        <v>4</v>
      </c>
      <c r="G10" s="93" t="s">
        <v>5</v>
      </c>
      <c r="H10" s="31" t="s">
        <v>6</v>
      </c>
      <c r="I10" s="122"/>
      <c r="J10" s="122"/>
    </row>
    <row r="11" spans="1:10" x14ac:dyDescent="0.3">
      <c r="B11" s="31">
        <v>1</v>
      </c>
      <c r="C11" s="32" t="s">
        <v>461</v>
      </c>
      <c r="D11" s="146">
        <v>80607630.976000011</v>
      </c>
      <c r="E11" s="146">
        <v>51540966.956000008</v>
      </c>
      <c r="F11" s="146">
        <v>49037793.588000007</v>
      </c>
      <c r="G11" s="146">
        <v>2503173.3679999998</v>
      </c>
      <c r="H11" s="147">
        <v>0</v>
      </c>
      <c r="I11" s="122"/>
      <c r="J11" s="122"/>
    </row>
    <row r="12" spans="1:10" x14ac:dyDescent="0.3">
      <c r="B12" s="31">
        <v>2</v>
      </c>
      <c r="C12" s="32" t="s">
        <v>550</v>
      </c>
      <c r="D12" s="146">
        <v>29202573.429000001</v>
      </c>
      <c r="E12" s="146">
        <v>0</v>
      </c>
      <c r="F12" s="146">
        <v>0</v>
      </c>
      <c r="G12" s="146">
        <v>0</v>
      </c>
      <c r="H12" s="146">
        <v>0</v>
      </c>
      <c r="I12" s="122"/>
      <c r="J12" s="122"/>
    </row>
    <row r="13" spans="1:10" x14ac:dyDescent="0.3">
      <c r="B13" s="31">
        <v>3</v>
      </c>
      <c r="C13" s="32" t="s">
        <v>17</v>
      </c>
      <c r="D13" s="146">
        <v>109810204.40500002</v>
      </c>
      <c r="E13" s="146">
        <v>51540966.956000008</v>
      </c>
      <c r="F13" s="146">
        <v>49037793.588000007</v>
      </c>
      <c r="G13" s="148">
        <v>2503173.3679999998</v>
      </c>
      <c r="H13" s="147">
        <v>0</v>
      </c>
      <c r="I13" s="122"/>
      <c r="J13" s="122"/>
    </row>
    <row r="14" spans="1:10" x14ac:dyDescent="0.3">
      <c r="B14" s="31">
        <v>4</v>
      </c>
      <c r="C14" s="149" t="s">
        <v>551</v>
      </c>
      <c r="D14" s="150">
        <v>847351.01900000009</v>
      </c>
      <c r="E14" s="146">
        <v>879427.21700000006</v>
      </c>
      <c r="F14" s="146">
        <v>817401.28300000005</v>
      </c>
      <c r="G14" s="151">
        <v>62025.934000000001</v>
      </c>
      <c r="H14" s="147">
        <v>0</v>
      </c>
      <c r="I14" s="122"/>
      <c r="J14" s="122"/>
    </row>
    <row r="15" spans="1:10" x14ac:dyDescent="0.3">
      <c r="B15" s="37" t="s">
        <v>332</v>
      </c>
      <c r="C15" s="149" t="s">
        <v>552</v>
      </c>
      <c r="D15" s="150">
        <v>847351.01900000009</v>
      </c>
      <c r="E15" s="146">
        <v>879427.21700000006</v>
      </c>
      <c r="F15" s="146">
        <v>817401.28300000005</v>
      </c>
      <c r="G15" s="146">
        <v>62025.934000000001</v>
      </c>
      <c r="H15" s="146">
        <v>0</v>
      </c>
      <c r="I15" s="122"/>
      <c r="J15" s="122"/>
    </row>
    <row r="16" spans="1:10" x14ac:dyDescent="0.3">
      <c r="B16" s="21"/>
      <c r="C16" s="152"/>
    </row>
    <row r="21" spans="7:7" x14ac:dyDescent="0.3">
      <c r="G21" s="223"/>
    </row>
  </sheetData>
  <sheetProtection algorithmName="SHA-512" hashValue="DG1MGdnlt2U1Yy8RLeoOmPXn6/MRNqI6F7Fe2FTodbNBshDPGcDG1ciUzNnrHRWB4vrqiLNxTyfCyWS/7G9+ow==" saltValue="IF0L1XU0LmOxyHs/e6ytjQ==" spinCount="100000" sheet="1" objects="1" scenarios="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1313-867A-40D5-B5E7-D52F2D26A568}">
  <sheetPr>
    <tabColor theme="5" tint="0.79998168889431442"/>
  </sheetPr>
  <dimension ref="A1:H24"/>
  <sheetViews>
    <sheetView workbookViewId="0"/>
  </sheetViews>
  <sheetFormatPr defaultRowHeight="13" x14ac:dyDescent="0.3"/>
  <cols>
    <col min="1" max="1" width="6" style="22" customWidth="1"/>
    <col min="2" max="2" width="52.69921875" style="22" customWidth="1"/>
    <col min="3" max="8" width="16.69921875" style="22" customWidth="1"/>
    <col min="9" max="16384" width="8.796875" style="22"/>
  </cols>
  <sheetData>
    <row r="1" spans="1:8" ht="15.5" x14ac:dyDescent="0.35">
      <c r="B1" s="17" t="s">
        <v>689</v>
      </c>
      <c r="C1" s="90"/>
      <c r="D1" s="90"/>
      <c r="E1" s="90"/>
      <c r="F1" s="90"/>
      <c r="G1" s="164"/>
      <c r="H1" s="164"/>
    </row>
    <row r="2" spans="1:8" x14ac:dyDescent="0.3">
      <c r="H2" s="21" t="s">
        <v>0</v>
      </c>
    </row>
    <row r="3" spans="1:8" x14ac:dyDescent="0.3">
      <c r="H3" s="21" t="s">
        <v>1</v>
      </c>
    </row>
    <row r="4" spans="1:8" ht="53" customHeight="1" x14ac:dyDescent="0.3">
      <c r="A4" s="269"/>
      <c r="B4" s="437" t="s">
        <v>690</v>
      </c>
      <c r="C4" s="441" t="s">
        <v>691</v>
      </c>
      <c r="D4" s="437"/>
      <c r="E4" s="442" t="s">
        <v>692</v>
      </c>
      <c r="F4" s="441"/>
      <c r="G4" s="443" t="s">
        <v>693</v>
      </c>
      <c r="H4" s="444"/>
    </row>
    <row r="5" spans="1:8" ht="52" x14ac:dyDescent="0.3">
      <c r="A5" s="122"/>
      <c r="B5" s="437"/>
      <c r="C5" s="333" t="s">
        <v>694</v>
      </c>
      <c r="D5" s="322" t="s">
        <v>483</v>
      </c>
      <c r="E5" s="333" t="s">
        <v>694</v>
      </c>
      <c r="F5" s="322" t="s">
        <v>483</v>
      </c>
      <c r="G5" s="334" t="s">
        <v>695</v>
      </c>
      <c r="H5" s="334" t="s">
        <v>696</v>
      </c>
    </row>
    <row r="6" spans="1:8" x14ac:dyDescent="0.3">
      <c r="A6" s="122"/>
      <c r="B6" s="437"/>
      <c r="C6" s="342" t="s">
        <v>2</v>
      </c>
      <c r="D6" s="161" t="s">
        <v>3</v>
      </c>
      <c r="E6" s="161" t="s">
        <v>4</v>
      </c>
      <c r="F6" s="161" t="s">
        <v>5</v>
      </c>
      <c r="G6" s="161" t="s">
        <v>6</v>
      </c>
      <c r="H6" s="161" t="s">
        <v>7</v>
      </c>
    </row>
    <row r="7" spans="1:8" ht="26" customHeight="1" x14ac:dyDescent="0.3">
      <c r="A7" s="27">
        <v>1</v>
      </c>
      <c r="B7" s="335" t="s">
        <v>697</v>
      </c>
      <c r="C7" s="336">
        <v>34710941.056170002</v>
      </c>
      <c r="D7" s="336">
        <v>0</v>
      </c>
      <c r="E7" s="336">
        <v>38031839.524629995</v>
      </c>
      <c r="F7" s="336">
        <v>153086.0423981401</v>
      </c>
      <c r="G7" s="336">
        <v>1415907.41392</v>
      </c>
      <c r="H7" s="337">
        <v>3.7080271675129457E-2</v>
      </c>
    </row>
    <row r="8" spans="1:8" ht="26" customHeight="1" x14ac:dyDescent="0.3">
      <c r="A8" s="27">
        <v>2</v>
      </c>
      <c r="B8" s="338" t="s">
        <v>698</v>
      </c>
      <c r="C8" s="336">
        <v>106428.94434999999</v>
      </c>
      <c r="D8" s="336">
        <v>209265.36246</v>
      </c>
      <c r="E8" s="336">
        <v>106428.94434999999</v>
      </c>
      <c r="F8" s="336">
        <v>44563.777476000003</v>
      </c>
      <c r="G8" s="336">
        <v>30198.544379999999</v>
      </c>
      <c r="H8" s="337">
        <v>0.20000000009801797</v>
      </c>
    </row>
    <row r="9" spans="1:8" ht="26" customHeight="1" x14ac:dyDescent="0.3">
      <c r="A9" s="27">
        <v>3</v>
      </c>
      <c r="B9" s="338" t="s">
        <v>699</v>
      </c>
      <c r="C9" s="336">
        <v>99284.857470000003</v>
      </c>
      <c r="D9" s="336">
        <v>32827.682560000001</v>
      </c>
      <c r="E9" s="336">
        <v>99284.857470000003</v>
      </c>
      <c r="F9" s="336">
        <v>922.69295799999998</v>
      </c>
      <c r="G9" s="336">
        <v>50103.775259999995</v>
      </c>
      <c r="H9" s="337">
        <v>0.50000000045904713</v>
      </c>
    </row>
    <row r="10" spans="1:8" ht="26" customHeight="1" x14ac:dyDescent="0.3">
      <c r="A10" s="27">
        <v>4</v>
      </c>
      <c r="B10" s="338" t="s">
        <v>700</v>
      </c>
      <c r="C10" s="336">
        <v>774434.62448</v>
      </c>
      <c r="D10" s="336">
        <v>0</v>
      </c>
      <c r="E10" s="336">
        <v>774434.62448</v>
      </c>
      <c r="F10" s="336">
        <v>0</v>
      </c>
      <c r="G10" s="336">
        <v>0</v>
      </c>
      <c r="H10" s="337">
        <v>0</v>
      </c>
    </row>
    <row r="11" spans="1:8" ht="26" customHeight="1" x14ac:dyDescent="0.3">
      <c r="A11" s="27">
        <v>5</v>
      </c>
      <c r="B11" s="338" t="s">
        <v>701</v>
      </c>
      <c r="C11" s="336">
        <v>0</v>
      </c>
      <c r="D11" s="336">
        <v>0</v>
      </c>
      <c r="E11" s="336">
        <v>0</v>
      </c>
      <c r="F11" s="336">
        <v>0</v>
      </c>
      <c r="G11" s="336">
        <v>0</v>
      </c>
      <c r="H11" s="339" t="s">
        <v>688</v>
      </c>
    </row>
    <row r="12" spans="1:8" ht="26" customHeight="1" x14ac:dyDescent="0.3">
      <c r="A12" s="27">
        <v>6</v>
      </c>
      <c r="B12" s="338" t="s">
        <v>337</v>
      </c>
      <c r="C12" s="336">
        <v>594516.93204999994</v>
      </c>
      <c r="D12" s="336">
        <v>44853.06568</v>
      </c>
      <c r="E12" s="336">
        <v>1050856.47245</v>
      </c>
      <c r="F12" s="336">
        <v>28856.330366000002</v>
      </c>
      <c r="G12" s="336">
        <v>322810.15506000002</v>
      </c>
      <c r="H12" s="337">
        <v>0.2989777968901346</v>
      </c>
    </row>
    <row r="13" spans="1:8" ht="26" customHeight="1" x14ac:dyDescent="0.3">
      <c r="A13" s="27">
        <v>7</v>
      </c>
      <c r="B13" s="338" t="s">
        <v>343</v>
      </c>
      <c r="C13" s="336">
        <v>9041324.4186000004</v>
      </c>
      <c r="D13" s="336">
        <v>5289696.73068</v>
      </c>
      <c r="E13" s="336">
        <v>7113616.9509100001</v>
      </c>
      <c r="F13" s="336">
        <v>1051366.5452949998</v>
      </c>
      <c r="G13" s="336">
        <v>7536606.3251750004</v>
      </c>
      <c r="H13" s="337">
        <v>0.92303999495870837</v>
      </c>
    </row>
    <row r="14" spans="1:8" ht="26" customHeight="1" x14ac:dyDescent="0.3">
      <c r="A14" s="27">
        <v>8</v>
      </c>
      <c r="B14" s="338" t="s">
        <v>341</v>
      </c>
      <c r="C14" s="336">
        <v>18275763.409060001</v>
      </c>
      <c r="D14" s="336">
        <v>1262389.7581199999</v>
      </c>
      <c r="E14" s="336">
        <v>16928215.27939</v>
      </c>
      <c r="F14" s="336">
        <v>345563.87235399999</v>
      </c>
      <c r="G14" s="336">
        <v>12411165.784433</v>
      </c>
      <c r="H14" s="337">
        <v>0.7184974217515071</v>
      </c>
    </row>
    <row r="15" spans="1:8" ht="26" customHeight="1" x14ac:dyDescent="0.3">
      <c r="A15" s="27">
        <v>9</v>
      </c>
      <c r="B15" s="338" t="s">
        <v>339</v>
      </c>
      <c r="C15" s="336">
        <v>5155940.8183199996</v>
      </c>
      <c r="D15" s="336">
        <v>1235804.26932</v>
      </c>
      <c r="E15" s="336">
        <v>4731497.5048799999</v>
      </c>
      <c r="F15" s="336">
        <v>427469.51987000002</v>
      </c>
      <c r="G15" s="336">
        <v>2633270.6748899999</v>
      </c>
      <c r="H15" s="337">
        <v>0.51042595586615647</v>
      </c>
    </row>
    <row r="16" spans="1:8" ht="26" customHeight="1" x14ac:dyDescent="0.3">
      <c r="A16" s="27">
        <v>10</v>
      </c>
      <c r="B16" s="338" t="s">
        <v>345</v>
      </c>
      <c r="C16" s="336">
        <v>1507482.0009400002</v>
      </c>
      <c r="D16" s="336">
        <v>22422.230399999997</v>
      </c>
      <c r="E16" s="336">
        <v>1408170.7255499999</v>
      </c>
      <c r="F16" s="336">
        <v>15805.114880000001</v>
      </c>
      <c r="G16" s="336">
        <v>1740419.8813499999</v>
      </c>
      <c r="H16" s="337">
        <v>1.2222257091275108</v>
      </c>
    </row>
    <row r="17" spans="1:8" ht="26" customHeight="1" x14ac:dyDescent="0.3">
      <c r="A17" s="27">
        <v>11</v>
      </c>
      <c r="B17" s="338" t="s">
        <v>702</v>
      </c>
      <c r="C17" s="336">
        <v>48.814980000000006</v>
      </c>
      <c r="D17" s="336">
        <v>0</v>
      </c>
      <c r="E17" s="336">
        <v>48.814980000000006</v>
      </c>
      <c r="F17" s="336">
        <v>0</v>
      </c>
      <c r="G17" s="336">
        <v>73.222470000000001</v>
      </c>
      <c r="H17" s="337">
        <v>1.4999999999999998</v>
      </c>
    </row>
    <row r="18" spans="1:8" ht="26" customHeight="1" x14ac:dyDescent="0.3">
      <c r="A18" s="27">
        <v>12</v>
      </c>
      <c r="B18" s="338" t="s">
        <v>703</v>
      </c>
      <c r="C18" s="336">
        <v>0</v>
      </c>
      <c r="D18" s="336">
        <v>0</v>
      </c>
      <c r="E18" s="336">
        <v>0</v>
      </c>
      <c r="F18" s="336">
        <v>0</v>
      </c>
      <c r="G18" s="336">
        <v>0</v>
      </c>
      <c r="H18" s="339" t="s">
        <v>688</v>
      </c>
    </row>
    <row r="19" spans="1:8" ht="26" customHeight="1" x14ac:dyDescent="0.3">
      <c r="A19" s="27">
        <v>13</v>
      </c>
      <c r="B19" s="338" t="s">
        <v>704</v>
      </c>
      <c r="C19" s="336">
        <v>0</v>
      </c>
      <c r="D19" s="336">
        <v>0</v>
      </c>
      <c r="E19" s="336">
        <v>0</v>
      </c>
      <c r="F19" s="336">
        <v>0</v>
      </c>
      <c r="G19" s="336">
        <v>0</v>
      </c>
      <c r="H19" s="339" t="s">
        <v>688</v>
      </c>
    </row>
    <row r="20" spans="1:8" ht="26" customHeight="1" x14ac:dyDescent="0.3">
      <c r="A20" s="27">
        <v>14</v>
      </c>
      <c r="B20" s="338" t="s">
        <v>705</v>
      </c>
      <c r="C20" s="336">
        <v>0</v>
      </c>
      <c r="D20" s="336">
        <v>0</v>
      </c>
      <c r="E20" s="336">
        <v>0</v>
      </c>
      <c r="F20" s="336">
        <v>0</v>
      </c>
      <c r="G20" s="336">
        <v>0</v>
      </c>
      <c r="H20" s="339" t="s">
        <v>688</v>
      </c>
    </row>
    <row r="21" spans="1:8" ht="26" customHeight="1" x14ac:dyDescent="0.3">
      <c r="A21" s="27">
        <v>15</v>
      </c>
      <c r="B21" s="338" t="s">
        <v>706</v>
      </c>
      <c r="C21" s="336">
        <v>211666.02132</v>
      </c>
      <c r="D21" s="336">
        <v>0</v>
      </c>
      <c r="E21" s="336">
        <v>211666.02132</v>
      </c>
      <c r="F21" s="336">
        <v>0</v>
      </c>
      <c r="G21" s="336">
        <v>211666.02132</v>
      </c>
      <c r="H21" s="337">
        <v>1</v>
      </c>
    </row>
    <row r="22" spans="1:8" ht="26" customHeight="1" x14ac:dyDescent="0.3">
      <c r="A22" s="27">
        <v>16</v>
      </c>
      <c r="B22" s="338" t="s">
        <v>707</v>
      </c>
      <c r="C22" s="336">
        <v>1159878.4775799999</v>
      </c>
      <c r="D22" s="336">
        <v>0</v>
      </c>
      <c r="E22" s="336">
        <v>1159878.4775799999</v>
      </c>
      <c r="F22" s="336">
        <v>0</v>
      </c>
      <c r="G22" s="336">
        <v>649808.81337999995</v>
      </c>
      <c r="H22" s="337">
        <v>0.56023870253699137</v>
      </c>
    </row>
    <row r="23" spans="1:8" ht="26" customHeight="1" x14ac:dyDescent="0.3">
      <c r="A23" s="84">
        <v>17</v>
      </c>
      <c r="B23" s="162" t="s">
        <v>708</v>
      </c>
      <c r="C23" s="340">
        <v>71637710.375320002</v>
      </c>
      <c r="D23" s="340">
        <v>8097259.0992200002</v>
      </c>
      <c r="E23" s="340">
        <v>71615938.19799</v>
      </c>
      <c r="F23" s="340">
        <v>2067633.8955971401</v>
      </c>
      <c r="G23" s="340">
        <v>27002030.611637998</v>
      </c>
      <c r="H23" s="341">
        <v>0.36645930489556233</v>
      </c>
    </row>
    <row r="24" spans="1:8" x14ac:dyDescent="0.3">
      <c r="A24" s="343" t="s">
        <v>709</v>
      </c>
    </row>
  </sheetData>
  <sheetProtection algorithmName="SHA-512" hashValue="JgCQEhhpbSm+qWRef6IoYQRXqlzFHZTwdlVCXJ3bvSIX7gm8v8mJAl091qIsBWssXY27/FQNCdtonHU+FWdaiQ==" saltValue="LyhLwz53YELfDg/QeDi1VQ==" spinCount="100000" sheet="1" objects="1" scenarios="1"/>
  <mergeCells count="4">
    <mergeCell ref="B4:B6"/>
    <mergeCell ref="C4:D4"/>
    <mergeCell ref="E4:F4"/>
    <mergeCell ref="G4:H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619CA-24C3-403E-94D2-9496547071D7}">
  <sheetPr codeName="Arkusz33">
    <tabColor theme="5" tint="0.79998168889431442"/>
  </sheetPr>
  <dimension ref="A1:P26"/>
  <sheetViews>
    <sheetView workbookViewId="0"/>
  </sheetViews>
  <sheetFormatPr defaultRowHeight="13.5" x14ac:dyDescent="0.35"/>
  <cols>
    <col min="1" max="1" width="4.796875" style="1" customWidth="1"/>
    <col min="2" max="2" width="40.69921875" style="1" customWidth="1"/>
    <col min="3" max="3" width="11.09765625" style="1" bestFit="1" customWidth="1"/>
    <col min="4" max="4" width="11.69921875" style="1" customWidth="1"/>
    <col min="5" max="5" width="10.796875" style="1" customWidth="1"/>
    <col min="6" max="6" width="16.296875" style="1" customWidth="1"/>
    <col min="7" max="7" width="16.69921875" style="1" customWidth="1"/>
    <col min="8" max="8" width="16.796875" style="1" customWidth="1"/>
    <col min="9" max="9" width="15.69921875" style="1" customWidth="1"/>
    <col min="10" max="11" width="14.796875" style="1" customWidth="1"/>
    <col min="12" max="12" width="16.09765625" style="1" customWidth="1"/>
    <col min="13" max="13" width="15.19921875" style="1" customWidth="1"/>
    <col min="14" max="14" width="18.59765625" style="1" customWidth="1"/>
    <col min="15" max="15" width="16" style="1" customWidth="1"/>
    <col min="16" max="16" width="17.296875" style="1" customWidth="1"/>
    <col min="17" max="16384" width="8.796875" style="1"/>
  </cols>
  <sheetData>
    <row r="1" spans="1:16" ht="15.5" x14ac:dyDescent="0.35">
      <c r="A1" s="17" t="s">
        <v>555</v>
      </c>
      <c r="B1" s="90"/>
      <c r="C1" s="90"/>
      <c r="D1" s="90"/>
      <c r="E1" s="90"/>
      <c r="F1" s="90"/>
      <c r="G1" s="90"/>
      <c r="H1" s="90"/>
      <c r="I1" s="22"/>
      <c r="J1" s="22"/>
      <c r="K1" s="22"/>
      <c r="L1" s="22"/>
      <c r="M1" s="22"/>
      <c r="N1" s="22"/>
      <c r="O1" s="22"/>
      <c r="P1" s="22"/>
    </row>
    <row r="2" spans="1:16" x14ac:dyDescent="0.35">
      <c r="A2" s="22"/>
      <c r="B2" s="22"/>
      <c r="C2" s="22"/>
      <c r="D2" s="22"/>
      <c r="E2" s="22"/>
      <c r="F2" s="22"/>
      <c r="G2" s="22"/>
      <c r="H2" s="22"/>
      <c r="I2" s="22"/>
      <c r="J2" s="22"/>
      <c r="K2" s="22"/>
      <c r="L2" s="22"/>
      <c r="M2" s="22"/>
      <c r="N2" s="22"/>
      <c r="O2" s="22"/>
      <c r="P2" s="21" t="s">
        <v>0</v>
      </c>
    </row>
    <row r="3" spans="1:16" x14ac:dyDescent="0.35">
      <c r="A3" s="22"/>
      <c r="B3" s="22"/>
      <c r="C3" s="22"/>
      <c r="D3" s="22"/>
      <c r="E3" s="22"/>
      <c r="F3" s="22"/>
      <c r="G3" s="22"/>
      <c r="H3" s="22"/>
      <c r="I3" s="22"/>
      <c r="J3" s="22"/>
      <c r="K3" s="22"/>
      <c r="L3" s="22"/>
      <c r="M3" s="22"/>
      <c r="N3" s="22"/>
      <c r="O3" s="22"/>
      <c r="P3" s="21" t="s">
        <v>1</v>
      </c>
    </row>
    <row r="4" spans="1:16" x14ac:dyDescent="0.35">
      <c r="A4" s="22"/>
      <c r="B4" s="156"/>
      <c r="C4" s="22"/>
      <c r="D4" s="22"/>
      <c r="E4" s="22"/>
      <c r="F4" s="22"/>
      <c r="G4" s="22"/>
      <c r="H4" s="22"/>
      <c r="I4" s="22"/>
      <c r="J4" s="22"/>
      <c r="K4" s="22"/>
      <c r="L4" s="22"/>
      <c r="M4" s="22"/>
      <c r="N4" s="22"/>
      <c r="O4" s="22"/>
      <c r="P4" s="22"/>
    </row>
    <row r="5" spans="1:16" x14ac:dyDescent="0.35">
      <c r="A5" s="413" t="s">
        <v>556</v>
      </c>
      <c r="B5" s="414"/>
      <c r="C5" s="419" t="s">
        <v>557</v>
      </c>
      <c r="D5" s="409" t="s">
        <v>558</v>
      </c>
      <c r="E5" s="410"/>
      <c r="F5" s="410"/>
      <c r="G5" s="410"/>
      <c r="H5" s="410"/>
      <c r="I5" s="410"/>
      <c r="J5" s="410"/>
      <c r="K5" s="410"/>
      <c r="L5" s="410"/>
      <c r="M5" s="410"/>
      <c r="N5" s="411"/>
      <c r="O5" s="409" t="s">
        <v>559</v>
      </c>
      <c r="P5" s="411"/>
    </row>
    <row r="6" spans="1:16" ht="34.5" customHeight="1" x14ac:dyDescent="0.35">
      <c r="A6" s="445"/>
      <c r="B6" s="446"/>
      <c r="C6" s="449"/>
      <c r="D6" s="409" t="s">
        <v>560</v>
      </c>
      <c r="E6" s="410"/>
      <c r="F6" s="410"/>
      <c r="G6" s="410"/>
      <c r="H6" s="410"/>
      <c r="I6" s="410"/>
      <c r="J6" s="410"/>
      <c r="K6" s="410"/>
      <c r="L6" s="411"/>
      <c r="M6" s="409" t="s">
        <v>561</v>
      </c>
      <c r="N6" s="411"/>
      <c r="O6" s="419" t="s">
        <v>562</v>
      </c>
      <c r="P6" s="419" t="s">
        <v>563</v>
      </c>
    </row>
    <row r="7" spans="1:16" x14ac:dyDescent="0.35">
      <c r="A7" s="445"/>
      <c r="B7" s="446"/>
      <c r="C7" s="449"/>
      <c r="D7" s="419" t="s">
        <v>564</v>
      </c>
      <c r="E7" s="413" t="s">
        <v>565</v>
      </c>
      <c r="F7" s="155"/>
      <c r="G7" s="155"/>
      <c r="H7" s="155"/>
      <c r="I7" s="413" t="s">
        <v>566</v>
      </c>
      <c r="J7" s="155"/>
      <c r="K7" s="155"/>
      <c r="L7" s="155"/>
      <c r="M7" s="419" t="s">
        <v>567</v>
      </c>
      <c r="N7" s="419" t="s">
        <v>568</v>
      </c>
      <c r="O7" s="449"/>
      <c r="P7" s="449"/>
    </row>
    <row r="8" spans="1:16" ht="91" x14ac:dyDescent="0.35">
      <c r="A8" s="445"/>
      <c r="B8" s="446"/>
      <c r="C8" s="157"/>
      <c r="D8" s="420"/>
      <c r="E8" s="420"/>
      <c r="F8" s="158" t="s">
        <v>569</v>
      </c>
      <c r="G8" s="158" t="s">
        <v>570</v>
      </c>
      <c r="H8" s="158" t="s">
        <v>571</v>
      </c>
      <c r="I8" s="420"/>
      <c r="J8" s="158" t="s">
        <v>572</v>
      </c>
      <c r="K8" s="158" t="s">
        <v>573</v>
      </c>
      <c r="L8" s="158" t="s">
        <v>574</v>
      </c>
      <c r="M8" s="420"/>
      <c r="N8" s="420"/>
      <c r="O8" s="420"/>
      <c r="P8" s="420"/>
    </row>
    <row r="9" spans="1:16" x14ac:dyDescent="0.35">
      <c r="A9" s="447"/>
      <c r="B9" s="448"/>
      <c r="C9" s="27" t="s">
        <v>2</v>
      </c>
      <c r="D9" s="27" t="s">
        <v>3</v>
      </c>
      <c r="E9" s="27" t="s">
        <v>4</v>
      </c>
      <c r="F9" s="27" t="s">
        <v>5</v>
      </c>
      <c r="G9" s="27" t="s">
        <v>6</v>
      </c>
      <c r="H9" s="27" t="s">
        <v>7</v>
      </c>
      <c r="I9" s="27" t="s">
        <v>8</v>
      </c>
      <c r="J9" s="27" t="s">
        <v>9</v>
      </c>
      <c r="K9" s="27" t="s">
        <v>10</v>
      </c>
      <c r="L9" s="27" t="s">
        <v>11</v>
      </c>
      <c r="M9" s="27" t="s">
        <v>12</v>
      </c>
      <c r="N9" s="27" t="s">
        <v>13</v>
      </c>
      <c r="O9" s="27" t="s">
        <v>14</v>
      </c>
      <c r="P9" s="27" t="s">
        <v>444</v>
      </c>
    </row>
    <row r="10" spans="1:16" ht="26" x14ac:dyDescent="0.35">
      <c r="A10" s="40">
        <v>1</v>
      </c>
      <c r="B10" s="86" t="s">
        <v>575</v>
      </c>
      <c r="C10" s="184">
        <v>0</v>
      </c>
      <c r="D10" s="344">
        <v>0</v>
      </c>
      <c r="E10" s="344">
        <v>0</v>
      </c>
      <c r="F10" s="344">
        <v>0</v>
      </c>
      <c r="G10" s="344">
        <v>0</v>
      </c>
      <c r="H10" s="344">
        <v>0</v>
      </c>
      <c r="I10" s="344">
        <v>0</v>
      </c>
      <c r="J10" s="344">
        <v>0</v>
      </c>
      <c r="K10" s="344">
        <v>0</v>
      </c>
      <c r="L10" s="344">
        <v>0</v>
      </c>
      <c r="M10" s="344">
        <v>0</v>
      </c>
      <c r="N10" s="344">
        <v>0</v>
      </c>
      <c r="O10" s="184">
        <v>0</v>
      </c>
      <c r="P10" s="184">
        <v>0</v>
      </c>
    </row>
    <row r="11" spans="1:16" x14ac:dyDescent="0.35">
      <c r="A11" s="40">
        <v>2</v>
      </c>
      <c r="B11" s="86" t="s">
        <v>337</v>
      </c>
      <c r="C11" s="184">
        <v>0</v>
      </c>
      <c r="D11" s="344">
        <v>0</v>
      </c>
      <c r="E11" s="344">
        <v>0</v>
      </c>
      <c r="F11" s="344">
        <v>0</v>
      </c>
      <c r="G11" s="344">
        <v>0</v>
      </c>
      <c r="H11" s="344">
        <v>0</v>
      </c>
      <c r="I11" s="344">
        <v>0</v>
      </c>
      <c r="J11" s="344">
        <v>0</v>
      </c>
      <c r="K11" s="344">
        <v>0</v>
      </c>
      <c r="L11" s="344">
        <v>0</v>
      </c>
      <c r="M11" s="344">
        <v>0</v>
      </c>
      <c r="N11" s="344">
        <v>0</v>
      </c>
      <c r="O11" s="184">
        <v>0</v>
      </c>
      <c r="P11" s="184">
        <v>0</v>
      </c>
    </row>
    <row r="12" spans="1:16" x14ac:dyDescent="0.35">
      <c r="A12" s="40">
        <v>3</v>
      </c>
      <c r="B12" s="86" t="s">
        <v>343</v>
      </c>
      <c r="C12" s="184">
        <v>0</v>
      </c>
      <c r="D12" s="344">
        <v>0</v>
      </c>
      <c r="E12" s="344">
        <v>0</v>
      </c>
      <c r="F12" s="344">
        <v>0</v>
      </c>
      <c r="G12" s="344">
        <v>0</v>
      </c>
      <c r="H12" s="344">
        <v>0</v>
      </c>
      <c r="I12" s="344">
        <v>0</v>
      </c>
      <c r="J12" s="344">
        <v>0</v>
      </c>
      <c r="K12" s="344">
        <v>0</v>
      </c>
      <c r="L12" s="344">
        <v>0</v>
      </c>
      <c r="M12" s="344">
        <v>0</v>
      </c>
      <c r="N12" s="344">
        <v>0</v>
      </c>
      <c r="O12" s="184">
        <v>0</v>
      </c>
      <c r="P12" s="184">
        <v>0</v>
      </c>
    </row>
    <row r="13" spans="1:16" ht="26" x14ac:dyDescent="0.35">
      <c r="A13" s="159" t="s">
        <v>576</v>
      </c>
      <c r="B13" s="160" t="s">
        <v>577</v>
      </c>
      <c r="C13" s="184">
        <v>0</v>
      </c>
      <c r="D13" s="344">
        <v>0</v>
      </c>
      <c r="E13" s="344">
        <v>0</v>
      </c>
      <c r="F13" s="344">
        <v>0</v>
      </c>
      <c r="G13" s="344">
        <v>0</v>
      </c>
      <c r="H13" s="344">
        <v>0</v>
      </c>
      <c r="I13" s="344">
        <v>0</v>
      </c>
      <c r="J13" s="344">
        <v>0</v>
      </c>
      <c r="K13" s="344">
        <v>0</v>
      </c>
      <c r="L13" s="344">
        <v>0</v>
      </c>
      <c r="M13" s="344">
        <v>0</v>
      </c>
      <c r="N13" s="344">
        <v>0</v>
      </c>
      <c r="O13" s="184">
        <v>0</v>
      </c>
      <c r="P13" s="184">
        <v>0</v>
      </c>
    </row>
    <row r="14" spans="1:16" ht="26" x14ac:dyDescent="0.35">
      <c r="A14" s="159" t="s">
        <v>578</v>
      </c>
      <c r="B14" s="160" t="s">
        <v>579</v>
      </c>
      <c r="C14" s="184">
        <v>0</v>
      </c>
      <c r="D14" s="344">
        <v>0</v>
      </c>
      <c r="E14" s="344">
        <v>0</v>
      </c>
      <c r="F14" s="344">
        <v>0</v>
      </c>
      <c r="G14" s="344">
        <v>0</v>
      </c>
      <c r="H14" s="344">
        <v>0</v>
      </c>
      <c r="I14" s="344">
        <v>0</v>
      </c>
      <c r="J14" s="344">
        <v>0</v>
      </c>
      <c r="K14" s="344">
        <v>0</v>
      </c>
      <c r="L14" s="344">
        <v>0</v>
      </c>
      <c r="M14" s="344">
        <v>0</v>
      </c>
      <c r="N14" s="344">
        <v>0</v>
      </c>
      <c r="O14" s="184">
        <v>0</v>
      </c>
      <c r="P14" s="184">
        <v>0</v>
      </c>
    </row>
    <row r="15" spans="1:16" ht="26" x14ac:dyDescent="0.35">
      <c r="A15" s="159" t="s">
        <v>580</v>
      </c>
      <c r="B15" s="160" t="s">
        <v>581</v>
      </c>
      <c r="C15" s="184">
        <v>0</v>
      </c>
      <c r="D15" s="344">
        <v>0</v>
      </c>
      <c r="E15" s="344">
        <v>0</v>
      </c>
      <c r="F15" s="344">
        <v>0</v>
      </c>
      <c r="G15" s="344">
        <v>0</v>
      </c>
      <c r="H15" s="344">
        <v>0</v>
      </c>
      <c r="I15" s="344">
        <v>0</v>
      </c>
      <c r="J15" s="344">
        <v>0</v>
      </c>
      <c r="K15" s="344">
        <v>0</v>
      </c>
      <c r="L15" s="344">
        <v>0</v>
      </c>
      <c r="M15" s="344">
        <v>0</v>
      </c>
      <c r="N15" s="344">
        <v>0</v>
      </c>
      <c r="O15" s="184">
        <v>0</v>
      </c>
      <c r="P15" s="184">
        <v>0</v>
      </c>
    </row>
    <row r="16" spans="1:16" x14ac:dyDescent="0.35">
      <c r="A16" s="40">
        <v>4</v>
      </c>
      <c r="B16" s="86" t="s">
        <v>341</v>
      </c>
      <c r="C16" s="184">
        <v>42674068.073739998</v>
      </c>
      <c r="D16" s="344">
        <v>0</v>
      </c>
      <c r="E16" s="344">
        <v>0.68162159095489139</v>
      </c>
      <c r="F16" s="344">
        <v>0.68162159095489139</v>
      </c>
      <c r="G16" s="344">
        <v>0</v>
      </c>
      <c r="H16" s="344">
        <v>0</v>
      </c>
      <c r="I16" s="344">
        <v>0</v>
      </c>
      <c r="J16" s="344">
        <v>0</v>
      </c>
      <c r="K16" s="344">
        <v>0</v>
      </c>
      <c r="L16" s="344">
        <v>0</v>
      </c>
      <c r="M16" s="344">
        <v>0</v>
      </c>
      <c r="N16" s="344">
        <v>0</v>
      </c>
      <c r="O16" s="184">
        <v>0</v>
      </c>
      <c r="P16" s="184">
        <v>12097396.427639998</v>
      </c>
    </row>
    <row r="17" spans="1:16" ht="26" x14ac:dyDescent="0.35">
      <c r="A17" s="159" t="s">
        <v>582</v>
      </c>
      <c r="B17" s="160" t="s">
        <v>583</v>
      </c>
      <c r="C17" s="184">
        <v>51014.348979999995</v>
      </c>
      <c r="D17" s="344">
        <v>0</v>
      </c>
      <c r="E17" s="344">
        <v>1</v>
      </c>
      <c r="F17" s="344">
        <v>0.1</v>
      </c>
      <c r="G17" s="344">
        <v>0</v>
      </c>
      <c r="H17" s="344">
        <v>0</v>
      </c>
      <c r="I17" s="344">
        <v>0</v>
      </c>
      <c r="J17" s="344">
        <v>0</v>
      </c>
      <c r="K17" s="344">
        <v>0</v>
      </c>
      <c r="L17" s="344">
        <v>0</v>
      </c>
      <c r="M17" s="344">
        <v>0</v>
      </c>
      <c r="N17" s="344">
        <v>0</v>
      </c>
      <c r="O17" s="184">
        <v>0</v>
      </c>
      <c r="P17" s="184">
        <v>23609.36146</v>
      </c>
    </row>
    <row r="18" spans="1:16" ht="39" x14ac:dyDescent="0.35">
      <c r="A18" s="159" t="s">
        <v>584</v>
      </c>
      <c r="B18" s="160" t="s">
        <v>585</v>
      </c>
      <c r="C18" s="184">
        <v>38362246.546149999</v>
      </c>
      <c r="D18" s="344">
        <v>0</v>
      </c>
      <c r="E18" s="344">
        <v>0.75690436400873617</v>
      </c>
      <c r="F18" s="344">
        <v>0.75690436400873617</v>
      </c>
      <c r="G18" s="344">
        <v>0</v>
      </c>
      <c r="H18" s="344">
        <v>0</v>
      </c>
      <c r="I18" s="344">
        <v>0</v>
      </c>
      <c r="J18" s="344">
        <v>0</v>
      </c>
      <c r="K18" s="344">
        <v>0</v>
      </c>
      <c r="L18" s="344">
        <v>0</v>
      </c>
      <c r="M18" s="344">
        <v>0</v>
      </c>
      <c r="N18" s="344">
        <v>0</v>
      </c>
      <c r="O18" s="184">
        <v>0</v>
      </c>
      <c r="P18" s="184">
        <v>10193628.77881</v>
      </c>
    </row>
    <row r="19" spans="1:16" ht="26" x14ac:dyDescent="0.35">
      <c r="A19" s="159" t="s">
        <v>586</v>
      </c>
      <c r="B19" s="160" t="s">
        <v>587</v>
      </c>
      <c r="C19" s="184">
        <v>4260807.1786099998</v>
      </c>
      <c r="D19" s="344">
        <v>0</v>
      </c>
      <c r="E19" s="344">
        <v>0</v>
      </c>
      <c r="F19" s="344">
        <v>0</v>
      </c>
      <c r="G19" s="344">
        <v>0</v>
      </c>
      <c r="H19" s="344">
        <v>0</v>
      </c>
      <c r="I19" s="344">
        <v>0</v>
      </c>
      <c r="J19" s="344">
        <v>0</v>
      </c>
      <c r="K19" s="344">
        <v>0</v>
      </c>
      <c r="L19" s="344">
        <v>0</v>
      </c>
      <c r="M19" s="344">
        <v>0</v>
      </c>
      <c r="N19" s="344">
        <v>0</v>
      </c>
      <c r="O19" s="184">
        <v>0</v>
      </c>
      <c r="P19" s="184">
        <v>1880158.2873699998</v>
      </c>
    </row>
    <row r="20" spans="1:16" x14ac:dyDescent="0.35">
      <c r="A20" s="159" t="s">
        <v>588</v>
      </c>
      <c r="B20" s="160" t="s">
        <v>589</v>
      </c>
      <c r="C20" s="184">
        <v>0</v>
      </c>
      <c r="D20" s="344">
        <v>0</v>
      </c>
      <c r="E20" s="344">
        <v>0</v>
      </c>
      <c r="F20" s="344">
        <v>0</v>
      </c>
      <c r="G20" s="344">
        <v>0</v>
      </c>
      <c r="H20" s="344">
        <v>0</v>
      </c>
      <c r="I20" s="344">
        <v>0</v>
      </c>
      <c r="J20" s="344">
        <v>0</v>
      </c>
      <c r="K20" s="344">
        <v>0</v>
      </c>
      <c r="L20" s="344">
        <v>0</v>
      </c>
      <c r="M20" s="344">
        <v>0</v>
      </c>
      <c r="N20" s="344">
        <v>0</v>
      </c>
      <c r="O20" s="184">
        <v>0</v>
      </c>
      <c r="P20" s="184">
        <v>0</v>
      </c>
    </row>
    <row r="21" spans="1:16" ht="26" x14ac:dyDescent="0.35">
      <c r="A21" s="159" t="s">
        <v>590</v>
      </c>
      <c r="B21" s="160" t="s">
        <v>591</v>
      </c>
      <c r="C21" s="184">
        <v>0</v>
      </c>
      <c r="D21" s="344">
        <v>0</v>
      </c>
      <c r="E21" s="344">
        <v>0</v>
      </c>
      <c r="F21" s="344">
        <v>0</v>
      </c>
      <c r="G21" s="344">
        <v>0</v>
      </c>
      <c r="H21" s="344">
        <v>0</v>
      </c>
      <c r="I21" s="344">
        <v>0</v>
      </c>
      <c r="J21" s="344">
        <v>0</v>
      </c>
      <c r="K21" s="344">
        <v>0</v>
      </c>
      <c r="L21" s="344">
        <v>0</v>
      </c>
      <c r="M21" s="344">
        <v>0</v>
      </c>
      <c r="N21" s="344">
        <v>0</v>
      </c>
      <c r="O21" s="184">
        <v>0</v>
      </c>
      <c r="P21" s="184">
        <v>0</v>
      </c>
    </row>
    <row r="22" spans="1:16" x14ac:dyDescent="0.35">
      <c r="A22" s="346">
        <v>5</v>
      </c>
      <c r="B22" s="347" t="s">
        <v>17</v>
      </c>
      <c r="C22" s="348">
        <v>42674068.073739998</v>
      </c>
      <c r="D22" s="349">
        <v>0</v>
      </c>
      <c r="E22" s="349">
        <v>0.6816215909548915</v>
      </c>
      <c r="F22" s="349">
        <v>0.6816215909548915</v>
      </c>
      <c r="G22" s="349">
        <v>0</v>
      </c>
      <c r="H22" s="349">
        <v>0</v>
      </c>
      <c r="I22" s="349">
        <v>0</v>
      </c>
      <c r="J22" s="349">
        <v>0</v>
      </c>
      <c r="K22" s="349">
        <v>0</v>
      </c>
      <c r="L22" s="349">
        <v>0</v>
      </c>
      <c r="M22" s="349">
        <v>0</v>
      </c>
      <c r="N22" s="349">
        <v>0</v>
      </c>
      <c r="O22" s="348">
        <v>0</v>
      </c>
      <c r="P22" s="348">
        <v>12097396.427639998</v>
      </c>
    </row>
    <row r="23" spans="1:16" x14ac:dyDescent="0.35">
      <c r="B23" s="2"/>
    </row>
    <row r="26" spans="1:16" x14ac:dyDescent="0.35">
      <c r="P26" s="345"/>
    </row>
  </sheetData>
  <sheetProtection algorithmName="SHA-512" hashValue="Eon3nOXh6ZkEn98z2JxFv8LdzbWHZXGDkXt0xFI6h1mOBCjMSPQGVjRCha7YqN2g9/xpgZgKLWriGICvkucnLQ==" saltValue="EgMZqVYPEygHTll8s72miw==" spinCount="100000" sheet="1" objects="1" scenarios="1"/>
  <mergeCells count="13">
    <mergeCell ref="A5:B9"/>
    <mergeCell ref="C5:C7"/>
    <mergeCell ref="D5:N5"/>
    <mergeCell ref="O5:P5"/>
    <mergeCell ref="D6:L6"/>
    <mergeCell ref="M6:N6"/>
    <mergeCell ref="O6:O8"/>
    <mergeCell ref="P6:P8"/>
    <mergeCell ref="D7:D8"/>
    <mergeCell ref="E7:E8"/>
    <mergeCell ref="I7:I8"/>
    <mergeCell ref="M7:M8"/>
    <mergeCell ref="N7:N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3720-AA2B-4AFA-B551-7400905EE755}">
  <sheetPr codeName="Arkusz6">
    <tabColor theme="5" tint="0.79998168889431442"/>
  </sheetPr>
  <dimension ref="A2:H125"/>
  <sheetViews>
    <sheetView workbookViewId="0">
      <selection activeCell="D9" sqref="D9"/>
    </sheetView>
  </sheetViews>
  <sheetFormatPr defaultColWidth="9.8984375" defaultRowHeight="13.5" x14ac:dyDescent="0.35"/>
  <cols>
    <col min="1" max="1" width="6.8984375" style="1" customWidth="1"/>
    <col min="2" max="2" width="9.8984375" style="1"/>
    <col min="3" max="3" width="88.69921875" style="1" customWidth="1"/>
    <col min="4" max="4" width="22.5" style="1" customWidth="1"/>
    <col min="5" max="16384" width="9.8984375" style="1"/>
  </cols>
  <sheetData>
    <row r="2" spans="2:8" ht="15.5" x14ac:dyDescent="0.35">
      <c r="B2" s="13" t="s">
        <v>138</v>
      </c>
      <c r="C2" s="46"/>
    </row>
    <row r="3" spans="2:8" x14ac:dyDescent="0.35">
      <c r="D3" s="47"/>
    </row>
    <row r="4" spans="2:8" ht="18.5" x14ac:dyDescent="0.45">
      <c r="B4" s="48"/>
      <c r="D4" s="3" t="s">
        <v>0</v>
      </c>
    </row>
    <row r="5" spans="2:8" ht="18.5" x14ac:dyDescent="0.45">
      <c r="B5" s="48"/>
      <c r="D5" s="3" t="s">
        <v>1</v>
      </c>
    </row>
    <row r="6" spans="2:8" x14ac:dyDescent="0.35">
      <c r="B6" s="22"/>
      <c r="C6" s="22"/>
      <c r="D6" s="266"/>
    </row>
    <row r="7" spans="2:8" x14ac:dyDescent="0.35">
      <c r="B7" s="22"/>
      <c r="C7" s="22"/>
      <c r="D7" s="265" t="s">
        <v>139</v>
      </c>
    </row>
    <row r="8" spans="2:8" x14ac:dyDescent="0.35">
      <c r="B8" s="368" t="s">
        <v>140</v>
      </c>
      <c r="C8" s="369"/>
      <c r="D8" s="370"/>
    </row>
    <row r="9" spans="2:8" x14ac:dyDescent="0.35">
      <c r="B9" s="109">
        <v>1</v>
      </c>
      <c r="C9" s="169" t="s">
        <v>141</v>
      </c>
      <c r="D9" s="170">
        <v>2360619.0305699995</v>
      </c>
    </row>
    <row r="10" spans="2:8" x14ac:dyDescent="0.35">
      <c r="B10" s="109">
        <v>2</v>
      </c>
      <c r="C10" s="169" t="s">
        <v>142</v>
      </c>
      <c r="D10" s="170"/>
    </row>
    <row r="11" spans="2:8" x14ac:dyDescent="0.35">
      <c r="B11" s="109">
        <v>3</v>
      </c>
      <c r="C11" s="169" t="s">
        <v>143</v>
      </c>
      <c r="D11" s="170">
        <v>3409785.3999900003</v>
      </c>
      <c r="H11" s="49"/>
    </row>
    <row r="12" spans="2:8" x14ac:dyDescent="0.35">
      <c r="B12" s="109" t="s">
        <v>144</v>
      </c>
      <c r="C12" s="169" t="s">
        <v>145</v>
      </c>
      <c r="D12" s="170">
        <v>228902.27218999999</v>
      </c>
    </row>
    <row r="13" spans="2:8" ht="26" x14ac:dyDescent="0.35">
      <c r="B13" s="109">
        <v>4</v>
      </c>
      <c r="C13" s="169" t="s">
        <v>146</v>
      </c>
      <c r="D13" s="170"/>
    </row>
    <row r="14" spans="2:8" x14ac:dyDescent="0.35">
      <c r="B14" s="109">
        <v>5</v>
      </c>
      <c r="C14" s="169" t="s">
        <v>147</v>
      </c>
      <c r="D14" s="170"/>
    </row>
    <row r="15" spans="2:8" ht="26" x14ac:dyDescent="0.35">
      <c r="B15" s="109" t="s">
        <v>148</v>
      </c>
      <c r="C15" s="169" t="s">
        <v>149</v>
      </c>
      <c r="D15" s="170"/>
    </row>
    <row r="16" spans="2:8" x14ac:dyDescent="0.35">
      <c r="B16" s="171">
        <v>6</v>
      </c>
      <c r="C16" s="172" t="s">
        <v>150</v>
      </c>
      <c r="D16" s="173">
        <v>5999306.7025600001</v>
      </c>
    </row>
    <row r="17" spans="2:4" x14ac:dyDescent="0.35">
      <c r="B17" s="365" t="s">
        <v>151</v>
      </c>
      <c r="C17" s="366"/>
      <c r="D17" s="367"/>
    </row>
    <row r="18" spans="2:4" x14ac:dyDescent="0.35">
      <c r="B18" s="109">
        <v>7</v>
      </c>
      <c r="C18" s="38" t="s">
        <v>152</v>
      </c>
      <c r="D18" s="170">
        <v>-16592.83758535</v>
      </c>
    </row>
    <row r="19" spans="2:4" ht="26" x14ac:dyDescent="0.35">
      <c r="B19" s="109">
        <v>8</v>
      </c>
      <c r="C19" s="38" t="s">
        <v>153</v>
      </c>
      <c r="D19" s="170">
        <v>-396004.29964393104</v>
      </c>
    </row>
    <row r="20" spans="2:4" x14ac:dyDescent="0.35">
      <c r="B20" s="109">
        <v>9</v>
      </c>
      <c r="C20" s="38" t="s">
        <v>154</v>
      </c>
      <c r="D20" s="170"/>
    </row>
    <row r="21" spans="2:4" ht="52" x14ac:dyDescent="0.35">
      <c r="B21" s="109">
        <v>10</v>
      </c>
      <c r="C21" s="38" t="s">
        <v>155</v>
      </c>
      <c r="D21" s="170"/>
    </row>
    <row r="22" spans="2:4" ht="39" x14ac:dyDescent="0.35">
      <c r="B22" s="109">
        <v>11</v>
      </c>
      <c r="C22" s="38" t="s">
        <v>156</v>
      </c>
      <c r="D22" s="170">
        <v>161316.02064</v>
      </c>
    </row>
    <row r="23" spans="2:4" x14ac:dyDescent="0.35">
      <c r="B23" s="109">
        <v>12</v>
      </c>
      <c r="C23" s="38" t="s">
        <v>157</v>
      </c>
      <c r="D23" s="170">
        <v>-194121.08616575185</v>
      </c>
    </row>
    <row r="24" spans="2:4" x14ac:dyDescent="0.35">
      <c r="B24" s="109">
        <v>13</v>
      </c>
      <c r="C24" s="38" t="s">
        <v>158</v>
      </c>
      <c r="D24" s="170"/>
    </row>
    <row r="25" spans="2:4" ht="26" x14ac:dyDescent="0.35">
      <c r="B25" s="109">
        <v>14</v>
      </c>
      <c r="C25" s="38" t="s">
        <v>159</v>
      </c>
      <c r="D25" s="170"/>
    </row>
    <row r="26" spans="2:4" x14ac:dyDescent="0.35">
      <c r="B26" s="109">
        <v>15</v>
      </c>
      <c r="C26" s="38" t="s">
        <v>160</v>
      </c>
      <c r="D26" s="170"/>
    </row>
    <row r="27" spans="2:4" ht="26" x14ac:dyDescent="0.35">
      <c r="B27" s="109">
        <v>16</v>
      </c>
      <c r="C27" s="38" t="s">
        <v>161</v>
      </c>
      <c r="D27" s="170">
        <v>-18900.054620000003</v>
      </c>
    </row>
    <row r="28" spans="2:4" ht="39" x14ac:dyDescent="0.35">
      <c r="B28" s="109">
        <v>17</v>
      </c>
      <c r="C28" s="38" t="s">
        <v>162</v>
      </c>
      <c r="D28" s="170"/>
    </row>
    <row r="29" spans="2:4" ht="52" x14ac:dyDescent="0.35">
      <c r="B29" s="109">
        <v>18</v>
      </c>
      <c r="C29" s="38" t="s">
        <v>163</v>
      </c>
      <c r="D29" s="170"/>
    </row>
    <row r="30" spans="2:4" ht="52" x14ac:dyDescent="0.35">
      <c r="B30" s="109">
        <v>19</v>
      </c>
      <c r="C30" s="38" t="s">
        <v>164</v>
      </c>
      <c r="D30" s="170"/>
    </row>
    <row r="31" spans="2:4" x14ac:dyDescent="0.35">
      <c r="B31" s="109">
        <v>20</v>
      </c>
      <c r="C31" s="38" t="s">
        <v>154</v>
      </c>
      <c r="D31" s="170"/>
    </row>
    <row r="32" spans="2:4" ht="26" x14ac:dyDescent="0.35">
      <c r="B32" s="109" t="s">
        <v>165</v>
      </c>
      <c r="C32" s="38" t="s">
        <v>166</v>
      </c>
      <c r="D32" s="170">
        <v>-4673.5195711117494</v>
      </c>
    </row>
    <row r="33" spans="2:6" x14ac:dyDescent="0.35">
      <c r="B33" s="109" t="s">
        <v>167</v>
      </c>
      <c r="C33" s="38" t="s">
        <v>168</v>
      </c>
      <c r="D33" s="170"/>
    </row>
    <row r="34" spans="2:6" x14ac:dyDescent="0.35">
      <c r="B34" s="109" t="s">
        <v>169</v>
      </c>
      <c r="C34" s="35" t="s">
        <v>170</v>
      </c>
      <c r="D34" s="170">
        <v>-4673.5195711117494</v>
      </c>
    </row>
    <row r="35" spans="2:6" x14ac:dyDescent="0.35">
      <c r="B35" s="109" t="s">
        <v>171</v>
      </c>
      <c r="C35" s="38" t="s">
        <v>172</v>
      </c>
      <c r="D35" s="170"/>
    </row>
    <row r="36" spans="2:6" ht="39" x14ac:dyDescent="0.35">
      <c r="B36" s="109">
        <v>21</v>
      </c>
      <c r="C36" s="38" t="s">
        <v>594</v>
      </c>
      <c r="D36" s="170">
        <v>-108906.268959721</v>
      </c>
    </row>
    <row r="37" spans="2:6" x14ac:dyDescent="0.35">
      <c r="B37" s="109">
        <v>22</v>
      </c>
      <c r="C37" s="38" t="s">
        <v>173</v>
      </c>
      <c r="D37" s="170"/>
    </row>
    <row r="38" spans="2:6" ht="39" x14ac:dyDescent="0.35">
      <c r="B38" s="109">
        <v>23</v>
      </c>
      <c r="C38" s="38" t="s">
        <v>174</v>
      </c>
      <c r="D38" s="170"/>
    </row>
    <row r="39" spans="2:6" x14ac:dyDescent="0.35">
      <c r="B39" s="109">
        <v>24</v>
      </c>
      <c r="C39" s="38" t="s">
        <v>154</v>
      </c>
      <c r="D39" s="170"/>
    </row>
    <row r="40" spans="2:6" x14ac:dyDescent="0.35">
      <c r="B40" s="109">
        <v>25</v>
      </c>
      <c r="C40" s="38" t="s">
        <v>175</v>
      </c>
      <c r="D40" s="170"/>
    </row>
    <row r="41" spans="2:6" x14ac:dyDescent="0.35">
      <c r="B41" s="109" t="s">
        <v>176</v>
      </c>
      <c r="C41" s="38" t="s">
        <v>177</v>
      </c>
      <c r="D41" s="170"/>
    </row>
    <row r="42" spans="2:6" ht="52" x14ac:dyDescent="0.35">
      <c r="B42" s="109" t="s">
        <v>178</v>
      </c>
      <c r="C42" s="38" t="s">
        <v>179</v>
      </c>
      <c r="D42" s="170"/>
    </row>
    <row r="43" spans="2:6" x14ac:dyDescent="0.35">
      <c r="B43" s="109">
        <v>26</v>
      </c>
      <c r="C43" s="38" t="s">
        <v>154</v>
      </c>
      <c r="D43" s="170"/>
    </row>
    <row r="44" spans="2:6" ht="26" x14ac:dyDescent="0.35">
      <c r="B44" s="109">
        <v>27</v>
      </c>
      <c r="C44" s="38" t="s">
        <v>595</v>
      </c>
      <c r="D44" s="170"/>
      <c r="E44" s="50"/>
    </row>
    <row r="45" spans="2:6" ht="14.5" x14ac:dyDescent="0.35">
      <c r="B45" s="109" t="s">
        <v>180</v>
      </c>
      <c r="C45" s="38" t="s">
        <v>596</v>
      </c>
      <c r="D45" s="170">
        <v>89494.774338860123</v>
      </c>
      <c r="E45" s="50"/>
    </row>
    <row r="46" spans="2:6" x14ac:dyDescent="0.35">
      <c r="B46" s="109">
        <v>28</v>
      </c>
      <c r="C46" s="174" t="s">
        <v>181</v>
      </c>
      <c r="D46" s="170">
        <v>-488387.27156700549</v>
      </c>
    </row>
    <row r="47" spans="2:6" x14ac:dyDescent="0.35">
      <c r="B47" s="109">
        <v>29</v>
      </c>
      <c r="C47" s="174" t="s">
        <v>46</v>
      </c>
      <c r="D47" s="173">
        <v>5510919.4309929945</v>
      </c>
      <c r="F47" s="201"/>
    </row>
    <row r="48" spans="2:6" x14ac:dyDescent="0.35">
      <c r="B48" s="365" t="s">
        <v>182</v>
      </c>
      <c r="C48" s="366"/>
      <c r="D48" s="367"/>
    </row>
    <row r="49" spans="2:4" x14ac:dyDescent="0.35">
      <c r="B49" s="109">
        <v>30</v>
      </c>
      <c r="C49" s="38" t="s">
        <v>183</v>
      </c>
      <c r="D49" s="175"/>
    </row>
    <row r="50" spans="2:4" ht="26" x14ac:dyDescent="0.35">
      <c r="B50" s="109">
        <v>31</v>
      </c>
      <c r="C50" s="38" t="s">
        <v>184</v>
      </c>
      <c r="D50" s="175"/>
    </row>
    <row r="51" spans="2:4" ht="26" x14ac:dyDescent="0.35">
      <c r="B51" s="109">
        <v>32</v>
      </c>
      <c r="C51" s="38" t="s">
        <v>185</v>
      </c>
      <c r="D51" s="175"/>
    </row>
    <row r="52" spans="2:4" ht="26" x14ac:dyDescent="0.35">
      <c r="B52" s="109">
        <v>33</v>
      </c>
      <c r="C52" s="38" t="s">
        <v>186</v>
      </c>
      <c r="D52" s="175"/>
    </row>
    <row r="53" spans="2:4" s="51" customFormat="1" ht="26" x14ac:dyDescent="0.35">
      <c r="B53" s="109" t="s">
        <v>187</v>
      </c>
      <c r="C53" s="38" t="s">
        <v>188</v>
      </c>
      <c r="D53" s="175"/>
    </row>
    <row r="54" spans="2:4" s="51" customFormat="1" ht="26" x14ac:dyDescent="0.35">
      <c r="B54" s="109" t="s">
        <v>189</v>
      </c>
      <c r="C54" s="38" t="s">
        <v>190</v>
      </c>
      <c r="D54" s="175"/>
    </row>
    <row r="55" spans="2:4" ht="39" x14ac:dyDescent="0.35">
      <c r="B55" s="109">
        <v>34</v>
      </c>
      <c r="C55" s="38" t="s">
        <v>191</v>
      </c>
      <c r="D55" s="175"/>
    </row>
    <row r="56" spans="2:4" x14ac:dyDescent="0.35">
      <c r="B56" s="109">
        <v>35</v>
      </c>
      <c r="C56" s="38" t="s">
        <v>192</v>
      </c>
      <c r="D56" s="175"/>
    </row>
    <row r="57" spans="2:4" x14ac:dyDescent="0.35">
      <c r="B57" s="171">
        <v>36</v>
      </c>
      <c r="C57" s="174" t="s">
        <v>193</v>
      </c>
      <c r="D57" s="163"/>
    </row>
    <row r="58" spans="2:4" x14ac:dyDescent="0.35">
      <c r="B58" s="365" t="s">
        <v>194</v>
      </c>
      <c r="C58" s="366"/>
      <c r="D58" s="367"/>
    </row>
    <row r="59" spans="2:4" ht="26" x14ac:dyDescent="0.35">
      <c r="B59" s="109">
        <v>37</v>
      </c>
      <c r="C59" s="38" t="s">
        <v>195</v>
      </c>
      <c r="D59" s="175"/>
    </row>
    <row r="60" spans="2:4" ht="39" x14ac:dyDescent="0.35">
      <c r="B60" s="109">
        <v>38</v>
      </c>
      <c r="C60" s="38" t="s">
        <v>196</v>
      </c>
      <c r="D60" s="175"/>
    </row>
    <row r="61" spans="2:4" ht="52" x14ac:dyDescent="0.35">
      <c r="B61" s="109">
        <v>39</v>
      </c>
      <c r="C61" s="38" t="s">
        <v>197</v>
      </c>
      <c r="D61" s="175"/>
    </row>
    <row r="62" spans="2:4" ht="39" x14ac:dyDescent="0.35">
      <c r="B62" s="109">
        <v>40</v>
      </c>
      <c r="C62" s="38" t="s">
        <v>198</v>
      </c>
      <c r="D62" s="175"/>
    </row>
    <row r="63" spans="2:4" x14ac:dyDescent="0.35">
      <c r="B63" s="109">
        <v>41</v>
      </c>
      <c r="C63" s="38" t="s">
        <v>154</v>
      </c>
      <c r="D63" s="175"/>
    </row>
    <row r="64" spans="2:4" ht="26" x14ac:dyDescent="0.35">
      <c r="B64" s="109">
        <v>42</v>
      </c>
      <c r="C64" s="38" t="s">
        <v>597</v>
      </c>
      <c r="D64" s="175"/>
    </row>
    <row r="65" spans="1:4" x14ac:dyDescent="0.35">
      <c r="B65" s="109" t="s">
        <v>199</v>
      </c>
      <c r="C65" s="38" t="s">
        <v>200</v>
      </c>
      <c r="D65" s="175"/>
    </row>
    <row r="66" spans="1:4" x14ac:dyDescent="0.35">
      <c r="B66" s="171">
        <v>43</v>
      </c>
      <c r="C66" s="174" t="s">
        <v>201</v>
      </c>
      <c r="D66" s="163"/>
    </row>
    <row r="67" spans="1:4" x14ac:dyDescent="0.35">
      <c r="B67" s="171">
        <v>44</v>
      </c>
      <c r="C67" s="174" t="s">
        <v>202</v>
      </c>
      <c r="D67" s="163"/>
    </row>
    <row r="68" spans="1:4" x14ac:dyDescent="0.35">
      <c r="B68" s="176">
        <v>45</v>
      </c>
      <c r="C68" s="177" t="s">
        <v>203</v>
      </c>
      <c r="D68" s="178">
        <v>5510919.4309929945</v>
      </c>
    </row>
    <row r="69" spans="1:4" x14ac:dyDescent="0.35">
      <c r="B69" s="371" t="s">
        <v>204</v>
      </c>
      <c r="C69" s="372"/>
      <c r="D69" s="373"/>
    </row>
    <row r="70" spans="1:4" x14ac:dyDescent="0.35">
      <c r="B70" s="109">
        <v>46</v>
      </c>
      <c r="C70" s="38" t="s">
        <v>183</v>
      </c>
      <c r="D70" s="170">
        <v>1451412.9244249726</v>
      </c>
    </row>
    <row r="71" spans="1:4" ht="26" x14ac:dyDescent="0.35">
      <c r="B71" s="109">
        <v>47</v>
      </c>
      <c r="C71" s="38" t="s">
        <v>205</v>
      </c>
      <c r="D71" s="175"/>
    </row>
    <row r="72" spans="1:4" s="51" customFormat="1" ht="26" x14ac:dyDescent="0.35">
      <c r="A72" s="52"/>
      <c r="B72" s="109" t="s">
        <v>206</v>
      </c>
      <c r="C72" s="38" t="s">
        <v>207</v>
      </c>
      <c r="D72" s="175"/>
    </row>
    <row r="73" spans="1:4" s="51" customFormat="1" ht="26" x14ac:dyDescent="0.35">
      <c r="A73" s="52"/>
      <c r="B73" s="109" t="s">
        <v>208</v>
      </c>
      <c r="C73" s="38" t="s">
        <v>209</v>
      </c>
      <c r="D73" s="175"/>
    </row>
    <row r="74" spans="1:4" ht="39" x14ac:dyDescent="0.35">
      <c r="B74" s="109">
        <v>48</v>
      </c>
      <c r="C74" s="38" t="s">
        <v>210</v>
      </c>
      <c r="D74" s="175"/>
    </row>
    <row r="75" spans="1:4" x14ac:dyDescent="0.35">
      <c r="B75" s="109">
        <v>49</v>
      </c>
      <c r="C75" s="38" t="s">
        <v>211</v>
      </c>
      <c r="D75" s="175"/>
    </row>
    <row r="76" spans="1:4" x14ac:dyDescent="0.35">
      <c r="B76" s="109">
        <v>50</v>
      </c>
      <c r="C76" s="38" t="s">
        <v>212</v>
      </c>
      <c r="D76" s="175"/>
    </row>
    <row r="77" spans="1:4" x14ac:dyDescent="0.35">
      <c r="B77" s="176">
        <v>51</v>
      </c>
      <c r="C77" s="177" t="s">
        <v>213</v>
      </c>
      <c r="D77" s="179">
        <v>1451412.9244249726</v>
      </c>
    </row>
    <row r="78" spans="1:4" x14ac:dyDescent="0.35">
      <c r="B78" s="365" t="s">
        <v>214</v>
      </c>
      <c r="C78" s="366"/>
      <c r="D78" s="367"/>
    </row>
    <row r="79" spans="1:4" ht="26" x14ac:dyDescent="0.35">
      <c r="B79" s="109">
        <v>52</v>
      </c>
      <c r="C79" s="38" t="s">
        <v>215</v>
      </c>
      <c r="D79" s="175"/>
    </row>
    <row r="80" spans="1:4" ht="52" x14ac:dyDescent="0.35">
      <c r="B80" s="109">
        <v>53</v>
      </c>
      <c r="C80" s="38" t="s">
        <v>216</v>
      </c>
      <c r="D80" s="175"/>
    </row>
    <row r="81" spans="2:4" ht="52" x14ac:dyDescent="0.35">
      <c r="B81" s="109">
        <v>54</v>
      </c>
      <c r="C81" s="38" t="s">
        <v>217</v>
      </c>
      <c r="D81" s="175"/>
    </row>
    <row r="82" spans="2:4" x14ac:dyDescent="0.35">
      <c r="B82" s="109" t="s">
        <v>218</v>
      </c>
      <c r="C82" s="38" t="s">
        <v>154</v>
      </c>
      <c r="D82" s="175"/>
    </row>
    <row r="83" spans="2:4" ht="52" x14ac:dyDescent="0.35">
      <c r="B83" s="109">
        <v>55</v>
      </c>
      <c r="C83" s="38" t="s">
        <v>219</v>
      </c>
      <c r="D83" s="175"/>
    </row>
    <row r="84" spans="2:4" x14ac:dyDescent="0.35">
      <c r="B84" s="109">
        <v>56</v>
      </c>
      <c r="C84" s="38" t="s">
        <v>154</v>
      </c>
      <c r="D84" s="175"/>
    </row>
    <row r="85" spans="2:4" ht="26" x14ac:dyDescent="0.35">
      <c r="B85" s="109" t="s">
        <v>598</v>
      </c>
      <c r="C85" s="35" t="s">
        <v>220</v>
      </c>
      <c r="D85" s="163"/>
    </row>
    <row r="86" spans="2:4" x14ac:dyDescent="0.35">
      <c r="B86" s="109" t="s">
        <v>221</v>
      </c>
      <c r="C86" s="35" t="s">
        <v>222</v>
      </c>
      <c r="D86" s="163"/>
    </row>
    <row r="87" spans="2:4" x14ac:dyDescent="0.35">
      <c r="B87" s="171">
        <v>57</v>
      </c>
      <c r="C87" s="165" t="s">
        <v>222</v>
      </c>
      <c r="D87" s="163">
        <f>SUM(D79:D86)</f>
        <v>0</v>
      </c>
    </row>
    <row r="88" spans="2:4" x14ac:dyDescent="0.35">
      <c r="B88" s="168">
        <v>58</v>
      </c>
      <c r="C88" s="45" t="s">
        <v>223</v>
      </c>
      <c r="D88" s="180">
        <v>1451412.9244249726</v>
      </c>
    </row>
    <row r="89" spans="2:4" x14ac:dyDescent="0.35">
      <c r="B89" s="168">
        <v>59</v>
      </c>
      <c r="C89" s="45" t="s">
        <v>224</v>
      </c>
      <c r="D89" s="180">
        <v>6962332.3554179668</v>
      </c>
    </row>
    <row r="90" spans="2:4" x14ac:dyDescent="0.35">
      <c r="B90" s="168">
        <v>60</v>
      </c>
      <c r="C90" s="45" t="s">
        <v>20</v>
      </c>
      <c r="D90" s="180">
        <v>47147871.088287264</v>
      </c>
    </row>
    <row r="91" spans="2:4" x14ac:dyDescent="0.35">
      <c r="B91" s="350" t="s">
        <v>225</v>
      </c>
      <c r="C91" s="351"/>
      <c r="D91" s="351"/>
    </row>
    <row r="92" spans="2:4" x14ac:dyDescent="0.35">
      <c r="B92" s="109">
        <v>61</v>
      </c>
      <c r="C92" s="38" t="s">
        <v>226</v>
      </c>
      <c r="D92" s="228">
        <v>0.1168858594</v>
      </c>
    </row>
    <row r="93" spans="2:4" x14ac:dyDescent="0.35">
      <c r="B93" s="109">
        <v>62</v>
      </c>
      <c r="C93" s="38" t="s">
        <v>227</v>
      </c>
      <c r="D93" s="228">
        <v>0.1168858594</v>
      </c>
    </row>
    <row r="94" spans="2:4" x14ac:dyDescent="0.35">
      <c r="B94" s="109">
        <v>63</v>
      </c>
      <c r="C94" s="38" t="s">
        <v>228</v>
      </c>
      <c r="D94" s="228">
        <v>0.1476701322</v>
      </c>
    </row>
    <row r="95" spans="2:4" ht="14.65" customHeight="1" x14ac:dyDescent="0.35">
      <c r="B95" s="109">
        <v>64</v>
      </c>
      <c r="C95" s="38" t="s">
        <v>229</v>
      </c>
      <c r="D95" s="228">
        <v>8.3400000000000002E-2</v>
      </c>
    </row>
    <row r="96" spans="2:4" ht="17.649999999999999" customHeight="1" x14ac:dyDescent="0.35">
      <c r="B96" s="109">
        <v>65</v>
      </c>
      <c r="C96" s="35" t="s">
        <v>230</v>
      </c>
      <c r="D96" s="228">
        <v>2.5000000000000001E-2</v>
      </c>
    </row>
    <row r="97" spans="2:5" x14ac:dyDescent="0.35">
      <c r="B97" s="109">
        <v>66</v>
      </c>
      <c r="C97" s="35" t="s">
        <v>231</v>
      </c>
      <c r="D97" s="228">
        <v>0</v>
      </c>
    </row>
    <row r="98" spans="2:5" x14ac:dyDescent="0.35">
      <c r="B98" s="109">
        <v>67</v>
      </c>
      <c r="C98" s="35" t="s">
        <v>232</v>
      </c>
      <c r="D98" s="228">
        <v>0</v>
      </c>
    </row>
    <row r="99" spans="2:5" ht="26" x14ac:dyDescent="0.35">
      <c r="B99" s="109" t="s">
        <v>233</v>
      </c>
      <c r="C99" s="38" t="s">
        <v>234</v>
      </c>
      <c r="D99" s="228">
        <v>2.5000000000000001E-3</v>
      </c>
    </row>
    <row r="100" spans="2:5" ht="26" x14ac:dyDescent="0.35">
      <c r="B100" s="109" t="s">
        <v>235</v>
      </c>
      <c r="C100" s="38" t="s">
        <v>236</v>
      </c>
      <c r="D100" s="228">
        <v>0</v>
      </c>
    </row>
    <row r="101" spans="2:5" ht="26" x14ac:dyDescent="0.35">
      <c r="B101" s="168">
        <v>68</v>
      </c>
      <c r="C101" s="181" t="s">
        <v>237</v>
      </c>
      <c r="D101" s="229">
        <f>[1]C_03_00S!$D$23/[1]C_02_00S!$D$8</f>
        <v>4.2285859399106583E-2</v>
      </c>
      <c r="E101" s="227"/>
    </row>
    <row r="102" spans="2:5" x14ac:dyDescent="0.35">
      <c r="B102" s="109">
        <v>69</v>
      </c>
      <c r="C102" s="43" t="s">
        <v>599</v>
      </c>
      <c r="D102" s="175"/>
    </row>
    <row r="103" spans="2:5" x14ac:dyDescent="0.35">
      <c r="B103" s="109">
        <v>70</v>
      </c>
      <c r="C103" s="43" t="s">
        <v>599</v>
      </c>
      <c r="D103" s="175"/>
    </row>
    <row r="104" spans="2:5" x14ac:dyDescent="0.35">
      <c r="B104" s="109">
        <v>71</v>
      </c>
      <c r="C104" s="43" t="s">
        <v>599</v>
      </c>
      <c r="D104" s="175"/>
    </row>
    <row r="105" spans="2:5" x14ac:dyDescent="0.35">
      <c r="B105" s="350" t="s">
        <v>238</v>
      </c>
      <c r="C105" s="351"/>
      <c r="D105" s="352"/>
    </row>
    <row r="106" spans="2:5" x14ac:dyDescent="0.35">
      <c r="B106" s="356">
        <v>72</v>
      </c>
      <c r="C106" s="359" t="s">
        <v>600</v>
      </c>
      <c r="D106" s="362">
        <v>211666.02132</v>
      </c>
    </row>
    <row r="107" spans="2:5" x14ac:dyDescent="0.35">
      <c r="B107" s="357"/>
      <c r="C107" s="360"/>
      <c r="D107" s="363"/>
    </row>
    <row r="108" spans="2:5" x14ac:dyDescent="0.35">
      <c r="B108" s="358"/>
      <c r="C108" s="361"/>
      <c r="D108" s="364"/>
    </row>
    <row r="109" spans="2:5" ht="39" x14ac:dyDescent="0.35">
      <c r="B109" s="109">
        <v>73</v>
      </c>
      <c r="C109" s="38" t="s">
        <v>239</v>
      </c>
      <c r="D109" s="175"/>
    </row>
    <row r="110" spans="2:5" x14ac:dyDescent="0.35">
      <c r="B110" s="109">
        <v>74</v>
      </c>
      <c r="C110" s="38" t="s">
        <v>154</v>
      </c>
      <c r="D110" s="175"/>
    </row>
    <row r="111" spans="2:5" ht="39" x14ac:dyDescent="0.35">
      <c r="B111" s="109">
        <v>75</v>
      </c>
      <c r="C111" s="38" t="s">
        <v>601</v>
      </c>
      <c r="D111" s="170">
        <v>561982.569983272</v>
      </c>
    </row>
    <row r="112" spans="2:5" x14ac:dyDescent="0.35">
      <c r="B112" s="350" t="s">
        <v>240</v>
      </c>
      <c r="C112" s="351"/>
      <c r="D112" s="352"/>
    </row>
    <row r="113" spans="2:4" ht="26" x14ac:dyDescent="0.35">
      <c r="B113" s="109">
        <v>76</v>
      </c>
      <c r="C113" s="38" t="s">
        <v>241</v>
      </c>
      <c r="D113" s="175"/>
    </row>
    <row r="114" spans="2:4" ht="26" x14ac:dyDescent="0.35">
      <c r="B114" s="109">
        <v>77</v>
      </c>
      <c r="C114" s="38" t="s">
        <v>242</v>
      </c>
      <c r="D114" s="175"/>
    </row>
    <row r="115" spans="2:4" ht="26" x14ac:dyDescent="0.35">
      <c r="B115" s="109">
        <v>78</v>
      </c>
      <c r="C115" s="38" t="s">
        <v>243</v>
      </c>
      <c r="D115" s="175"/>
    </row>
    <row r="116" spans="2:4" ht="23.25" customHeight="1" x14ac:dyDescent="0.35">
      <c r="B116" s="109">
        <v>79</v>
      </c>
      <c r="C116" s="38" t="s">
        <v>244</v>
      </c>
      <c r="D116" s="175"/>
    </row>
    <row r="117" spans="2:4" ht="30.5" customHeight="1" x14ac:dyDescent="0.35">
      <c r="B117" s="353" t="s">
        <v>245</v>
      </c>
      <c r="C117" s="354"/>
      <c r="D117" s="355"/>
    </row>
    <row r="118" spans="2:4" ht="26" x14ac:dyDescent="0.35">
      <c r="B118" s="109">
        <v>80</v>
      </c>
      <c r="C118" s="38" t="s">
        <v>246</v>
      </c>
      <c r="D118" s="38"/>
    </row>
    <row r="119" spans="2:4" ht="26" x14ac:dyDescent="0.35">
      <c r="B119" s="109">
        <v>81</v>
      </c>
      <c r="C119" s="38" t="s">
        <v>247</v>
      </c>
      <c r="D119" s="38"/>
    </row>
    <row r="120" spans="2:4" ht="26" x14ac:dyDescent="0.35">
      <c r="B120" s="109">
        <v>82</v>
      </c>
      <c r="C120" s="38" t="s">
        <v>248</v>
      </c>
      <c r="D120" s="169"/>
    </row>
    <row r="121" spans="2:4" ht="26" x14ac:dyDescent="0.35">
      <c r="B121" s="109">
        <v>83</v>
      </c>
      <c r="C121" s="38" t="s">
        <v>249</v>
      </c>
      <c r="D121" s="169"/>
    </row>
    <row r="122" spans="2:4" ht="26" x14ac:dyDescent="0.35">
      <c r="B122" s="109">
        <v>84</v>
      </c>
      <c r="C122" s="38" t="s">
        <v>250</v>
      </c>
      <c r="D122" s="169"/>
    </row>
    <row r="123" spans="2:4" ht="24" customHeight="1" x14ac:dyDescent="0.35">
      <c r="B123" s="109">
        <v>85</v>
      </c>
      <c r="C123" s="38" t="s">
        <v>251</v>
      </c>
      <c r="D123" s="169"/>
    </row>
    <row r="124" spans="2:4" x14ac:dyDescent="0.35">
      <c r="B124" s="21" t="s">
        <v>18</v>
      </c>
    </row>
    <row r="125" spans="2:4" x14ac:dyDescent="0.35">
      <c r="B125" s="53"/>
    </row>
  </sheetData>
  <sheetProtection algorithmName="SHA-512" hashValue="RZP6keS4huulp2vPTb2KC4ROTm7+FqKZoCsmven0Hyj/KOG7gzQnlW5xo5kTZ5Szux1sQQRifNLWG6yqsa3gbw==" saltValue="CPDpyQbGGtSjt61ajBb+uA==" spinCount="100000" sheet="1" objects="1" scenarios="1"/>
  <mergeCells count="13">
    <mergeCell ref="B78:D78"/>
    <mergeCell ref="B8:D8"/>
    <mergeCell ref="B17:D17"/>
    <mergeCell ref="B48:D48"/>
    <mergeCell ref="B58:D58"/>
    <mergeCell ref="B69:D69"/>
    <mergeCell ref="B112:D112"/>
    <mergeCell ref="B117:D117"/>
    <mergeCell ref="B91:D91"/>
    <mergeCell ref="B105:D105"/>
    <mergeCell ref="B106:B108"/>
    <mergeCell ref="C106:C108"/>
    <mergeCell ref="D106:D10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3EC83-E77E-4587-8775-3ADF9B9AACDB}">
  <sheetPr codeName="Arkusz7">
    <tabColor theme="5" tint="0.79998168889431442"/>
  </sheetPr>
  <dimension ref="B1:S130"/>
  <sheetViews>
    <sheetView workbookViewId="0">
      <selection activeCell="D11" sqref="D11"/>
    </sheetView>
  </sheetViews>
  <sheetFormatPr defaultColWidth="9.8984375" defaultRowHeight="13.5" x14ac:dyDescent="0.35"/>
  <cols>
    <col min="1" max="1" width="4.69921875" style="1" customWidth="1"/>
    <col min="2" max="2" width="6.296875" style="1" customWidth="1"/>
    <col min="3" max="3" width="58.296875" style="1" customWidth="1"/>
    <col min="4" max="4" width="56.8984375" style="1" customWidth="1"/>
    <col min="5" max="5" width="22.5" style="1" customWidth="1"/>
    <col min="6" max="6" width="14.796875" style="1" customWidth="1"/>
    <col min="7" max="16384" width="9.8984375" style="1"/>
  </cols>
  <sheetData>
    <row r="1" spans="2:19" ht="15.5" x14ac:dyDescent="0.35">
      <c r="C1" s="54"/>
    </row>
    <row r="2" spans="2:19" ht="15.5" x14ac:dyDescent="0.35">
      <c r="B2" s="55" t="s">
        <v>252</v>
      </c>
      <c r="C2" s="56"/>
      <c r="D2" s="4"/>
    </row>
    <row r="3" spans="2:19" ht="15" customHeight="1" x14ac:dyDescent="0.35">
      <c r="B3" s="57"/>
      <c r="C3" s="47"/>
      <c r="D3" s="3" t="s">
        <v>0</v>
      </c>
      <c r="E3" s="57"/>
      <c r="F3" s="57"/>
      <c r="G3" s="57"/>
      <c r="H3" s="57"/>
      <c r="I3" s="57"/>
      <c r="J3" s="57"/>
      <c r="K3" s="57"/>
      <c r="L3" s="57"/>
      <c r="M3" s="57"/>
      <c r="N3" s="57"/>
      <c r="O3" s="57"/>
      <c r="P3" s="57"/>
      <c r="Q3" s="57"/>
      <c r="R3" s="57"/>
      <c r="S3" s="57"/>
    </row>
    <row r="4" spans="2:19" ht="14.5" x14ac:dyDescent="0.35">
      <c r="B4" s="57"/>
      <c r="C4" s="52"/>
      <c r="D4" s="3"/>
      <c r="E4" s="57"/>
      <c r="F4" s="57"/>
      <c r="G4" s="57"/>
      <c r="H4" s="57"/>
      <c r="I4" s="57"/>
      <c r="J4" s="57"/>
      <c r="K4" s="57"/>
      <c r="L4" s="57"/>
      <c r="M4" s="57"/>
      <c r="N4" s="57"/>
      <c r="O4" s="57"/>
      <c r="P4" s="57"/>
      <c r="Q4" s="57"/>
      <c r="R4" s="57"/>
      <c r="S4" s="57"/>
    </row>
    <row r="5" spans="2:19" ht="14.5" x14ac:dyDescent="0.35">
      <c r="B5" s="57"/>
      <c r="C5" s="57"/>
      <c r="D5" s="57"/>
      <c r="E5" s="57"/>
      <c r="F5" s="57"/>
      <c r="G5" s="57"/>
      <c r="H5" s="57"/>
      <c r="I5" s="57"/>
      <c r="J5" s="57"/>
      <c r="K5" s="57"/>
      <c r="L5" s="57"/>
      <c r="M5" s="57"/>
      <c r="N5" s="57"/>
      <c r="O5" s="57"/>
      <c r="P5" s="57"/>
      <c r="Q5" s="57"/>
      <c r="R5" s="57"/>
      <c r="S5" s="57"/>
    </row>
    <row r="6" spans="2:19" ht="14.5" x14ac:dyDescent="0.35">
      <c r="B6" s="22"/>
      <c r="C6" s="22"/>
      <c r="D6" s="31" t="s">
        <v>2</v>
      </c>
      <c r="E6" s="58"/>
    </row>
    <row r="7" spans="2:19" ht="26" x14ac:dyDescent="0.35">
      <c r="B7" s="22"/>
      <c r="C7" s="59"/>
      <c r="D7" s="60" t="s">
        <v>253</v>
      </c>
      <c r="E7" s="61"/>
    </row>
    <row r="8" spans="2:19" ht="14.5" x14ac:dyDescent="0.35">
      <c r="B8" s="22"/>
      <c r="C8" s="59"/>
      <c r="D8" s="60" t="s">
        <v>254</v>
      </c>
      <c r="E8" s="61"/>
    </row>
    <row r="9" spans="2:19" ht="30" customHeight="1" x14ac:dyDescent="0.35">
      <c r="B9" s="375" t="s">
        <v>255</v>
      </c>
      <c r="C9" s="376"/>
      <c r="D9" s="377"/>
      <c r="E9" s="62"/>
    </row>
    <row r="10" spans="2:19" ht="14.5" x14ac:dyDescent="0.35">
      <c r="B10" s="63">
        <v>1</v>
      </c>
      <c r="C10" s="32" t="s">
        <v>256</v>
      </c>
      <c r="D10" s="182">
        <v>6768777</v>
      </c>
      <c r="E10" s="58"/>
    </row>
    <row r="11" spans="2:19" ht="14.5" x14ac:dyDescent="0.35">
      <c r="B11" s="63">
        <v>2</v>
      </c>
      <c r="C11" s="32" t="s">
        <v>257</v>
      </c>
      <c r="D11" s="182">
        <v>692718</v>
      </c>
      <c r="E11" s="58"/>
    </row>
    <row r="12" spans="2:19" ht="14.5" x14ac:dyDescent="0.35">
      <c r="B12" s="63"/>
      <c r="C12" s="64" t="s">
        <v>258</v>
      </c>
      <c r="D12" s="182">
        <v>495406</v>
      </c>
      <c r="E12" s="58"/>
    </row>
    <row r="13" spans="2:19" ht="14.5" x14ac:dyDescent="0.35">
      <c r="B13" s="63"/>
      <c r="C13" s="64" t="s">
        <v>259</v>
      </c>
      <c r="D13" s="182">
        <v>115</v>
      </c>
      <c r="E13" s="58"/>
    </row>
    <row r="14" spans="2:19" ht="14.5" x14ac:dyDescent="0.35">
      <c r="B14" s="63"/>
      <c r="C14" s="64" t="s">
        <v>260</v>
      </c>
      <c r="D14" s="182">
        <v>197197</v>
      </c>
      <c r="E14" s="58"/>
    </row>
    <row r="15" spans="2:19" ht="39" x14ac:dyDescent="0.35">
      <c r="B15" s="63">
        <v>3</v>
      </c>
      <c r="C15" s="32" t="s">
        <v>261</v>
      </c>
      <c r="D15" s="182">
        <v>143815</v>
      </c>
      <c r="E15" s="58"/>
    </row>
    <row r="16" spans="2:19" ht="14.5" x14ac:dyDescent="0.35">
      <c r="B16" s="63"/>
      <c r="C16" s="64" t="s">
        <v>259</v>
      </c>
      <c r="D16" s="182">
        <v>66609</v>
      </c>
      <c r="E16" s="58"/>
    </row>
    <row r="17" spans="2:5" ht="14.5" x14ac:dyDescent="0.35">
      <c r="B17" s="63"/>
      <c r="C17" s="64" t="s">
        <v>260</v>
      </c>
      <c r="D17" s="182">
        <v>77206</v>
      </c>
      <c r="E17" s="58"/>
    </row>
    <row r="18" spans="2:5" ht="26" x14ac:dyDescent="0.35">
      <c r="B18" s="63">
        <v>4</v>
      </c>
      <c r="C18" s="32" t="s">
        <v>262</v>
      </c>
      <c r="D18" s="182">
        <v>14681777</v>
      </c>
      <c r="E18" s="58"/>
    </row>
    <row r="19" spans="2:5" ht="14.5" x14ac:dyDescent="0.35">
      <c r="B19" s="63"/>
      <c r="C19" s="64" t="s">
        <v>259</v>
      </c>
      <c r="D19" s="182">
        <v>24378</v>
      </c>
      <c r="E19" s="58"/>
    </row>
    <row r="20" spans="2:5" ht="14.5" x14ac:dyDescent="0.35">
      <c r="B20" s="63"/>
      <c r="C20" s="64" t="s">
        <v>260</v>
      </c>
      <c r="D20" s="182">
        <v>14657399</v>
      </c>
      <c r="E20" s="58"/>
    </row>
    <row r="21" spans="2:5" ht="14.5" x14ac:dyDescent="0.35">
      <c r="B21" s="63">
        <v>5</v>
      </c>
      <c r="C21" s="32" t="s">
        <v>263</v>
      </c>
      <c r="D21" s="182">
        <v>74152070</v>
      </c>
      <c r="E21" s="58"/>
    </row>
    <row r="22" spans="2:5" ht="26" x14ac:dyDescent="0.35">
      <c r="B22" s="63"/>
      <c r="C22" s="64" t="s">
        <v>264</v>
      </c>
      <c r="D22" s="182">
        <v>54780</v>
      </c>
      <c r="E22" s="58"/>
    </row>
    <row r="23" spans="2:5" ht="14.5" x14ac:dyDescent="0.35">
      <c r="B23" s="63"/>
      <c r="C23" s="65" t="s">
        <v>265</v>
      </c>
      <c r="D23" s="182">
        <v>74097290</v>
      </c>
      <c r="E23" s="58"/>
    </row>
    <row r="24" spans="2:5" ht="26" x14ac:dyDescent="0.35">
      <c r="B24" s="63">
        <v>6</v>
      </c>
      <c r="C24" s="32" t="s">
        <v>266</v>
      </c>
      <c r="D24" s="182">
        <v>15047887</v>
      </c>
      <c r="E24" s="58"/>
    </row>
    <row r="25" spans="2:5" ht="14.5" x14ac:dyDescent="0.35">
      <c r="B25" s="63"/>
      <c r="C25" s="65" t="s">
        <v>260</v>
      </c>
      <c r="D25" s="182">
        <v>14467969</v>
      </c>
      <c r="E25" s="58"/>
    </row>
    <row r="26" spans="2:5" ht="26" x14ac:dyDescent="0.35">
      <c r="B26" s="63"/>
      <c r="C26" s="65" t="s">
        <v>267</v>
      </c>
      <c r="D26" s="182">
        <v>532220</v>
      </c>
      <c r="E26" s="58"/>
    </row>
    <row r="27" spans="2:5" ht="14.5" x14ac:dyDescent="0.35">
      <c r="B27" s="63"/>
      <c r="C27" s="65" t="s">
        <v>268</v>
      </c>
      <c r="D27" s="182">
        <v>47698</v>
      </c>
      <c r="E27" s="58"/>
    </row>
    <row r="28" spans="2:5" ht="14.5" x14ac:dyDescent="0.35">
      <c r="B28" s="63">
        <v>7</v>
      </c>
      <c r="C28" s="32" t="s">
        <v>269</v>
      </c>
      <c r="D28" s="182">
        <v>121936</v>
      </c>
      <c r="E28" s="58"/>
    </row>
    <row r="29" spans="2:5" ht="26" x14ac:dyDescent="0.35">
      <c r="B29" s="63">
        <v>8</v>
      </c>
      <c r="C29" s="32" t="s">
        <v>270</v>
      </c>
      <c r="D29" s="182">
        <v>43522</v>
      </c>
      <c r="E29" s="58"/>
    </row>
    <row r="30" spans="2:5" ht="14.5" x14ac:dyDescent="0.35">
      <c r="B30" s="63">
        <v>9</v>
      </c>
      <c r="C30" s="32" t="s">
        <v>271</v>
      </c>
      <c r="D30" s="182">
        <v>552519</v>
      </c>
      <c r="E30" s="58"/>
    </row>
    <row r="31" spans="2:5" ht="14.5" x14ac:dyDescent="0.35">
      <c r="B31" s="63">
        <v>10</v>
      </c>
      <c r="C31" s="32" t="s">
        <v>272</v>
      </c>
      <c r="D31" s="182">
        <v>442931</v>
      </c>
      <c r="E31" s="58"/>
    </row>
    <row r="32" spans="2:5" ht="14.5" x14ac:dyDescent="0.35">
      <c r="B32" s="63">
        <v>11</v>
      </c>
      <c r="C32" s="32" t="s">
        <v>273</v>
      </c>
      <c r="D32" s="182">
        <v>737827</v>
      </c>
      <c r="E32" s="58"/>
    </row>
    <row r="33" spans="2:5" ht="14.5" x14ac:dyDescent="0.35">
      <c r="B33" s="63"/>
      <c r="C33" s="66" t="s">
        <v>274</v>
      </c>
      <c r="D33" s="182">
        <v>4956</v>
      </c>
      <c r="E33" s="58"/>
    </row>
    <row r="34" spans="2:5" ht="14.5" x14ac:dyDescent="0.35">
      <c r="B34" s="63"/>
      <c r="C34" s="66" t="s">
        <v>275</v>
      </c>
      <c r="D34" s="182">
        <v>732871</v>
      </c>
      <c r="E34" s="58"/>
    </row>
    <row r="35" spans="2:5" ht="14.5" x14ac:dyDescent="0.35">
      <c r="B35" s="63">
        <v>12</v>
      </c>
      <c r="C35" s="32" t="s">
        <v>276</v>
      </c>
      <c r="D35" s="182">
        <v>1425904</v>
      </c>
      <c r="E35" s="58"/>
    </row>
    <row r="36" spans="2:5" ht="26" x14ac:dyDescent="0.35">
      <c r="B36" s="63">
        <v>13</v>
      </c>
      <c r="C36" s="32" t="s">
        <v>277</v>
      </c>
      <c r="D36" s="182">
        <v>11940</v>
      </c>
      <c r="E36" s="58"/>
    </row>
    <row r="37" spans="2:5" ht="14.5" x14ac:dyDescent="0.35">
      <c r="B37" s="63">
        <v>14</v>
      </c>
      <c r="C37" s="67" t="s">
        <v>278</v>
      </c>
      <c r="D37" s="183">
        <v>114823623</v>
      </c>
      <c r="E37" s="58"/>
    </row>
    <row r="38" spans="2:5" ht="30" customHeight="1" x14ac:dyDescent="0.35">
      <c r="B38" s="375" t="s">
        <v>279</v>
      </c>
      <c r="C38" s="376"/>
      <c r="D38" s="377"/>
      <c r="E38" s="62"/>
    </row>
    <row r="39" spans="2:5" ht="14.5" x14ac:dyDescent="0.35">
      <c r="B39" s="63">
        <v>1</v>
      </c>
      <c r="C39" s="32" t="s">
        <v>280</v>
      </c>
      <c r="D39" s="182">
        <v>568182</v>
      </c>
      <c r="E39" s="58"/>
    </row>
    <row r="40" spans="2:5" ht="14.5" x14ac:dyDescent="0.35">
      <c r="B40" s="63"/>
      <c r="C40" s="64" t="s">
        <v>258</v>
      </c>
      <c r="D40" s="182">
        <v>479672</v>
      </c>
      <c r="E40" s="58"/>
    </row>
    <row r="41" spans="2:5" ht="14.5" x14ac:dyDescent="0.35">
      <c r="B41" s="63"/>
      <c r="C41" s="64" t="s">
        <v>281</v>
      </c>
      <c r="D41" s="182">
        <v>88510</v>
      </c>
      <c r="E41" s="58"/>
    </row>
    <row r="42" spans="2:5" ht="26" x14ac:dyDescent="0.35">
      <c r="B42" s="63">
        <v>2</v>
      </c>
      <c r="C42" s="32" t="s">
        <v>282</v>
      </c>
      <c r="D42" s="182">
        <v>103287919</v>
      </c>
      <c r="E42" s="58"/>
    </row>
    <row r="43" spans="2:5" ht="14.5" x14ac:dyDescent="0.35">
      <c r="B43" s="63"/>
      <c r="C43" s="64" t="s">
        <v>283</v>
      </c>
      <c r="D43" s="182">
        <v>522954</v>
      </c>
      <c r="E43" s="58"/>
    </row>
    <row r="44" spans="2:5" ht="14.5" x14ac:dyDescent="0.35">
      <c r="B44" s="63"/>
      <c r="C44" s="64" t="s">
        <v>284</v>
      </c>
      <c r="D44" s="182">
        <v>100596983</v>
      </c>
      <c r="E44" s="58"/>
    </row>
    <row r="45" spans="2:5" ht="14.5" x14ac:dyDescent="0.35">
      <c r="B45" s="63"/>
      <c r="C45" s="64" t="s">
        <v>268</v>
      </c>
      <c r="D45" s="182">
        <v>350244</v>
      </c>
      <c r="E45" s="58"/>
    </row>
    <row r="46" spans="2:5" ht="14.5" x14ac:dyDescent="0.35">
      <c r="B46" s="63"/>
      <c r="C46" s="64" t="s">
        <v>285</v>
      </c>
      <c r="D46" s="182">
        <v>251759</v>
      </c>
      <c r="E46" s="58"/>
    </row>
    <row r="47" spans="2:5" ht="14.5" x14ac:dyDescent="0.35">
      <c r="B47" s="63"/>
      <c r="C47" s="64" t="s">
        <v>286</v>
      </c>
      <c r="D47" s="182">
        <v>1565979</v>
      </c>
      <c r="E47" s="58"/>
    </row>
    <row r="48" spans="2:5" ht="14.5" x14ac:dyDescent="0.35">
      <c r="B48" s="63">
        <v>3</v>
      </c>
      <c r="C48" s="32" t="s">
        <v>269</v>
      </c>
      <c r="D48" s="182">
        <v>329630</v>
      </c>
      <c r="E48" s="58"/>
    </row>
    <row r="49" spans="2:5" ht="14.5" x14ac:dyDescent="0.35">
      <c r="B49" s="63">
        <v>4</v>
      </c>
      <c r="C49" s="32" t="s">
        <v>287</v>
      </c>
      <c r="D49" s="182">
        <v>1141582</v>
      </c>
      <c r="E49" s="58"/>
    </row>
    <row r="50" spans="2:5" ht="14.5" x14ac:dyDescent="0.35">
      <c r="B50" s="63"/>
      <c r="C50" s="65" t="s">
        <v>288</v>
      </c>
      <c r="D50" s="182">
        <v>1107056</v>
      </c>
      <c r="E50" s="58"/>
    </row>
    <row r="51" spans="2:5" ht="14.5" x14ac:dyDescent="0.35">
      <c r="B51" s="63"/>
      <c r="C51" s="65" t="s">
        <v>289</v>
      </c>
      <c r="D51" s="182">
        <v>34526</v>
      </c>
      <c r="E51" s="58"/>
    </row>
    <row r="52" spans="2:5" ht="14.5" x14ac:dyDescent="0.35">
      <c r="B52" s="63">
        <v>5</v>
      </c>
      <c r="C52" s="32" t="s">
        <v>290</v>
      </c>
      <c r="D52" s="182">
        <v>386481</v>
      </c>
      <c r="E52" s="58"/>
    </row>
    <row r="53" spans="2:5" ht="14.5" x14ac:dyDescent="0.35">
      <c r="B53" s="63"/>
      <c r="C53" s="64" t="s">
        <v>291</v>
      </c>
      <c r="D53" s="182">
        <v>385613</v>
      </c>
      <c r="E53" s="58"/>
    </row>
    <row r="54" spans="2:5" ht="14.5" x14ac:dyDescent="0.35">
      <c r="B54" s="63"/>
      <c r="C54" s="64" t="s">
        <v>292</v>
      </c>
      <c r="D54" s="182">
        <v>868</v>
      </c>
      <c r="E54" s="58"/>
    </row>
    <row r="55" spans="2:5" ht="14.5" x14ac:dyDescent="0.35">
      <c r="B55" s="63"/>
      <c r="C55" s="32" t="s">
        <v>293</v>
      </c>
      <c r="D55" s="182">
        <v>2752626</v>
      </c>
      <c r="E55" s="58"/>
    </row>
    <row r="56" spans="2:5" ht="14.5" x14ac:dyDescent="0.35">
      <c r="B56" s="63">
        <v>6</v>
      </c>
      <c r="C56" s="67" t="s">
        <v>294</v>
      </c>
      <c r="D56" s="183">
        <v>108466420</v>
      </c>
      <c r="E56" s="58"/>
    </row>
    <row r="57" spans="2:5" ht="31.5" customHeight="1" x14ac:dyDescent="0.35">
      <c r="B57" s="375" t="s">
        <v>295</v>
      </c>
      <c r="C57" s="376"/>
      <c r="D57" s="377"/>
      <c r="E57" s="61"/>
    </row>
    <row r="58" spans="2:5" ht="14.5" x14ac:dyDescent="0.35">
      <c r="B58" s="63">
        <v>1</v>
      </c>
      <c r="C58" s="32" t="s">
        <v>296</v>
      </c>
      <c r="D58" s="182">
        <v>1213117</v>
      </c>
      <c r="E58" s="58"/>
    </row>
    <row r="59" spans="2:5" ht="14.5" x14ac:dyDescent="0.35">
      <c r="B59" s="63">
        <v>2</v>
      </c>
      <c r="C59" s="32" t="s">
        <v>297</v>
      </c>
      <c r="D59" s="182">
        <v>-21</v>
      </c>
      <c r="E59" s="58"/>
    </row>
    <row r="60" spans="2:5" ht="14.5" x14ac:dyDescent="0.35">
      <c r="B60" s="63">
        <v>3</v>
      </c>
      <c r="C60" s="32" t="s">
        <v>298</v>
      </c>
      <c r="D60" s="182">
        <v>1147502</v>
      </c>
      <c r="E60" s="58"/>
    </row>
    <row r="61" spans="2:5" ht="14.5" x14ac:dyDescent="0.35">
      <c r="B61" s="63">
        <v>4</v>
      </c>
      <c r="C61" s="32" t="s">
        <v>299</v>
      </c>
      <c r="D61" s="182">
        <v>-537405</v>
      </c>
      <c r="E61" s="58"/>
    </row>
    <row r="62" spans="2:5" ht="14.5" x14ac:dyDescent="0.35">
      <c r="B62" s="63">
        <v>5</v>
      </c>
      <c r="C62" s="32" t="s">
        <v>300</v>
      </c>
      <c r="D62" s="182">
        <v>4534010</v>
      </c>
      <c r="E62" s="58"/>
    </row>
    <row r="63" spans="2:5" ht="14.5" x14ac:dyDescent="0.35">
      <c r="B63" s="63">
        <v>6</v>
      </c>
      <c r="C63" s="67" t="s">
        <v>301</v>
      </c>
      <c r="D63" s="183">
        <v>6357203</v>
      </c>
      <c r="E63" s="58"/>
    </row>
    <row r="64" spans="2:5" ht="14.5" x14ac:dyDescent="0.35">
      <c r="B64" s="378" t="s">
        <v>605</v>
      </c>
      <c r="C64" s="379"/>
      <c r="D64" s="202">
        <v>114823623</v>
      </c>
      <c r="E64" s="58"/>
    </row>
    <row r="65" spans="2:5" x14ac:dyDescent="0.35">
      <c r="B65" s="21" t="s">
        <v>18</v>
      </c>
    </row>
    <row r="68" spans="2:5" ht="15.5" x14ac:dyDescent="0.35">
      <c r="C68" s="54"/>
    </row>
    <row r="69" spans="2:5" ht="18.5" x14ac:dyDescent="0.35">
      <c r="B69" s="68"/>
    </row>
    <row r="70" spans="2:5" ht="13.5" customHeight="1" x14ac:dyDescent="0.35">
      <c r="B70" s="57"/>
      <c r="C70" s="57"/>
      <c r="D70" s="57"/>
    </row>
    <row r="71" spans="2:5" ht="13.5" customHeight="1" x14ac:dyDescent="0.35">
      <c r="B71" s="57"/>
      <c r="C71" s="69"/>
      <c r="D71" s="70"/>
      <c r="E71" s="57"/>
    </row>
    <row r="72" spans="2:5" ht="13.5" customHeight="1" x14ac:dyDescent="0.35">
      <c r="B72" s="57"/>
      <c r="C72" s="57"/>
      <c r="D72" s="70"/>
      <c r="E72" s="57"/>
    </row>
    <row r="73" spans="2:5" ht="14.5" x14ac:dyDescent="0.35">
      <c r="D73" s="58"/>
      <c r="E73" s="58"/>
    </row>
    <row r="74" spans="2:5" ht="14.5" x14ac:dyDescent="0.35">
      <c r="C74" s="62"/>
      <c r="D74" s="61"/>
      <c r="E74" s="61"/>
    </row>
    <row r="75" spans="2:5" ht="14.5" x14ac:dyDescent="0.35">
      <c r="C75" s="62"/>
      <c r="D75" s="61"/>
      <c r="E75" s="61"/>
    </row>
    <row r="76" spans="2:5" ht="14.5" customHeight="1" x14ac:dyDescent="0.35">
      <c r="B76" s="374"/>
      <c r="C76" s="374"/>
      <c r="D76" s="374"/>
      <c r="E76" s="62"/>
    </row>
    <row r="77" spans="2:5" ht="14.5" x14ac:dyDescent="0.35">
      <c r="B77" s="49"/>
      <c r="C77" s="57"/>
      <c r="D77" s="71"/>
      <c r="E77" s="58"/>
    </row>
    <row r="78" spans="2:5" ht="14.5" x14ac:dyDescent="0.35">
      <c r="B78" s="49"/>
      <c r="C78" s="57"/>
      <c r="D78" s="71"/>
      <c r="E78" s="58"/>
    </row>
    <row r="79" spans="2:5" ht="14.5" x14ac:dyDescent="0.35">
      <c r="B79" s="49"/>
      <c r="C79" s="72"/>
      <c r="D79" s="71"/>
      <c r="E79" s="58"/>
    </row>
    <row r="80" spans="2:5" ht="14.5" x14ac:dyDescent="0.35">
      <c r="B80" s="49"/>
      <c r="C80" s="72"/>
      <c r="D80" s="71"/>
      <c r="E80" s="58"/>
    </row>
    <row r="81" spans="2:5" ht="14.5" x14ac:dyDescent="0.35">
      <c r="B81" s="49"/>
      <c r="C81" s="72"/>
      <c r="D81" s="71"/>
      <c r="E81" s="58"/>
    </row>
    <row r="82" spans="2:5" ht="14.5" x14ac:dyDescent="0.35">
      <c r="B82" s="49"/>
      <c r="C82" s="57"/>
      <c r="D82" s="71"/>
      <c r="E82" s="58"/>
    </row>
    <row r="83" spans="2:5" ht="14.5" x14ac:dyDescent="0.35">
      <c r="B83" s="49"/>
      <c r="C83" s="72"/>
      <c r="D83" s="71"/>
      <c r="E83" s="58"/>
    </row>
    <row r="84" spans="2:5" ht="14.5" x14ac:dyDescent="0.35">
      <c r="B84" s="49"/>
      <c r="C84" s="72"/>
      <c r="D84" s="71"/>
      <c r="E84" s="58"/>
    </row>
    <row r="85" spans="2:5" ht="14.5" x14ac:dyDescent="0.35">
      <c r="B85" s="49"/>
      <c r="C85" s="57"/>
      <c r="D85" s="71"/>
      <c r="E85" s="58"/>
    </row>
    <row r="86" spans="2:5" ht="14.5" x14ac:dyDescent="0.35">
      <c r="B86" s="49"/>
      <c r="C86" s="72"/>
      <c r="D86" s="71"/>
      <c r="E86" s="58"/>
    </row>
    <row r="87" spans="2:5" ht="14.5" x14ac:dyDescent="0.35">
      <c r="B87" s="49"/>
      <c r="C87" s="72"/>
      <c r="D87" s="71"/>
      <c r="E87" s="58"/>
    </row>
    <row r="88" spans="2:5" ht="14.5" x14ac:dyDescent="0.35">
      <c r="B88" s="49"/>
      <c r="C88" s="57"/>
      <c r="D88" s="71"/>
      <c r="E88" s="58"/>
    </row>
    <row r="89" spans="2:5" ht="14.5" x14ac:dyDescent="0.35">
      <c r="B89" s="49"/>
      <c r="C89" s="72"/>
      <c r="D89" s="71"/>
      <c r="E89" s="58"/>
    </row>
    <row r="90" spans="2:5" ht="14.5" x14ac:dyDescent="0.35">
      <c r="B90" s="49"/>
      <c r="C90" s="73"/>
      <c r="D90" s="71"/>
      <c r="E90" s="58"/>
    </row>
    <row r="91" spans="2:5" ht="14.5" x14ac:dyDescent="0.35">
      <c r="B91" s="49"/>
      <c r="C91" s="57"/>
      <c r="D91" s="71"/>
      <c r="E91" s="58"/>
    </row>
    <row r="92" spans="2:5" ht="14.5" x14ac:dyDescent="0.35">
      <c r="B92" s="49"/>
      <c r="C92" s="73"/>
      <c r="D92" s="71"/>
      <c r="E92" s="58"/>
    </row>
    <row r="93" spans="2:5" ht="14.5" x14ac:dyDescent="0.35">
      <c r="B93" s="49"/>
      <c r="C93" s="73"/>
      <c r="D93" s="71"/>
      <c r="E93" s="58"/>
    </row>
    <row r="94" spans="2:5" ht="14.5" x14ac:dyDescent="0.35">
      <c r="B94" s="49"/>
      <c r="C94" s="73"/>
      <c r="D94" s="71"/>
      <c r="E94" s="58"/>
    </row>
    <row r="95" spans="2:5" ht="14.5" x14ac:dyDescent="0.35">
      <c r="B95" s="49"/>
      <c r="C95" s="57"/>
      <c r="D95" s="71"/>
      <c r="E95" s="58"/>
    </row>
    <row r="96" spans="2:5" ht="14.5" x14ac:dyDescent="0.35">
      <c r="B96" s="49"/>
      <c r="C96" s="57"/>
      <c r="D96" s="71"/>
      <c r="E96" s="58"/>
    </row>
    <row r="97" spans="2:5" ht="14.5" x14ac:dyDescent="0.35">
      <c r="B97" s="49"/>
      <c r="C97" s="57"/>
      <c r="D97" s="71"/>
      <c r="E97" s="58"/>
    </row>
    <row r="98" spans="2:5" ht="14.5" x14ac:dyDescent="0.35">
      <c r="B98" s="49"/>
      <c r="C98" s="57"/>
      <c r="D98" s="71"/>
      <c r="E98" s="58"/>
    </row>
    <row r="99" spans="2:5" ht="14.5" x14ac:dyDescent="0.35">
      <c r="B99" s="49"/>
      <c r="C99" s="57"/>
      <c r="D99" s="71"/>
      <c r="E99" s="58"/>
    </row>
    <row r="100" spans="2:5" ht="14.5" x14ac:dyDescent="0.35">
      <c r="B100" s="49"/>
      <c r="C100" s="74"/>
      <c r="D100" s="71"/>
      <c r="E100" s="58"/>
    </row>
    <row r="101" spans="2:5" ht="14.5" x14ac:dyDescent="0.35">
      <c r="B101" s="49"/>
      <c r="C101" s="74"/>
      <c r="D101" s="71"/>
      <c r="E101" s="58"/>
    </row>
    <row r="102" spans="2:5" ht="14.5" x14ac:dyDescent="0.35">
      <c r="B102" s="49"/>
      <c r="C102" s="57"/>
      <c r="D102" s="71"/>
      <c r="E102" s="58"/>
    </row>
    <row r="103" spans="2:5" ht="14.5" x14ac:dyDescent="0.35">
      <c r="B103" s="49"/>
      <c r="C103" s="57"/>
      <c r="D103" s="71"/>
      <c r="E103" s="58"/>
    </row>
    <row r="104" spans="2:5" ht="14.5" x14ac:dyDescent="0.35">
      <c r="B104" s="49"/>
      <c r="C104" s="62"/>
      <c r="D104" s="75"/>
      <c r="E104" s="58"/>
    </row>
    <row r="105" spans="2:5" ht="14.5" customHeight="1" x14ac:dyDescent="0.35">
      <c r="B105" s="374"/>
      <c r="C105" s="374"/>
      <c r="D105" s="374"/>
      <c r="E105" s="62"/>
    </row>
    <row r="106" spans="2:5" ht="14.5" x14ac:dyDescent="0.35">
      <c r="B106" s="49"/>
      <c r="C106" s="57"/>
      <c r="D106" s="71"/>
      <c r="E106" s="58"/>
    </row>
    <row r="107" spans="2:5" ht="14.5" x14ac:dyDescent="0.35">
      <c r="B107" s="49"/>
      <c r="C107" s="72"/>
      <c r="D107" s="71"/>
      <c r="E107" s="58"/>
    </row>
    <row r="108" spans="2:5" ht="14.5" x14ac:dyDescent="0.35">
      <c r="B108" s="49"/>
      <c r="C108" s="72"/>
      <c r="D108" s="71"/>
      <c r="E108" s="58"/>
    </row>
    <row r="109" spans="2:5" ht="14.5" x14ac:dyDescent="0.35">
      <c r="B109" s="49"/>
      <c r="C109" s="57"/>
      <c r="D109" s="71"/>
      <c r="E109" s="58"/>
    </row>
    <row r="110" spans="2:5" ht="14.5" x14ac:dyDescent="0.35">
      <c r="B110" s="49"/>
      <c r="C110" s="72"/>
      <c r="D110" s="71"/>
      <c r="E110" s="58"/>
    </row>
    <row r="111" spans="2:5" ht="14.5" x14ac:dyDescent="0.35">
      <c r="B111" s="49"/>
      <c r="C111" s="72"/>
      <c r="D111" s="71"/>
      <c r="E111" s="58"/>
    </row>
    <row r="112" spans="2:5" ht="14.5" x14ac:dyDescent="0.35">
      <c r="B112" s="49"/>
      <c r="C112" s="72"/>
      <c r="D112" s="71"/>
      <c r="E112" s="58"/>
    </row>
    <row r="113" spans="2:5" ht="14.5" x14ac:dyDescent="0.35">
      <c r="B113" s="49"/>
      <c r="C113" s="72"/>
      <c r="D113" s="71"/>
      <c r="E113" s="58"/>
    </row>
    <row r="114" spans="2:5" ht="14.5" x14ac:dyDescent="0.35">
      <c r="B114" s="49"/>
      <c r="C114" s="72"/>
      <c r="D114" s="71"/>
      <c r="E114" s="58"/>
    </row>
    <row r="115" spans="2:5" ht="14.5" x14ac:dyDescent="0.35">
      <c r="B115" s="49"/>
      <c r="C115" s="57"/>
      <c r="D115" s="71"/>
      <c r="E115" s="58"/>
    </row>
    <row r="116" spans="2:5" ht="14.5" x14ac:dyDescent="0.35">
      <c r="B116" s="49"/>
      <c r="C116" s="57"/>
      <c r="D116" s="71"/>
      <c r="E116" s="58"/>
    </row>
    <row r="117" spans="2:5" ht="14.5" x14ac:dyDescent="0.35">
      <c r="B117" s="49"/>
      <c r="C117" s="73"/>
      <c r="D117" s="71"/>
      <c r="E117" s="58"/>
    </row>
    <row r="118" spans="2:5" ht="14.5" x14ac:dyDescent="0.35">
      <c r="B118" s="49"/>
      <c r="C118" s="73"/>
      <c r="D118" s="71"/>
      <c r="E118" s="58"/>
    </row>
    <row r="119" spans="2:5" ht="14.5" x14ac:dyDescent="0.35">
      <c r="B119" s="49"/>
      <c r="C119" s="57"/>
      <c r="D119" s="71"/>
      <c r="E119" s="58"/>
    </row>
    <row r="120" spans="2:5" ht="14.5" x14ac:dyDescent="0.35">
      <c r="B120" s="49"/>
      <c r="C120" s="72"/>
      <c r="D120" s="71"/>
      <c r="E120" s="58"/>
    </row>
    <row r="121" spans="2:5" ht="14.5" x14ac:dyDescent="0.35">
      <c r="B121" s="49"/>
      <c r="C121" s="72"/>
      <c r="D121" s="71"/>
      <c r="E121" s="58"/>
    </row>
    <row r="122" spans="2:5" ht="14.5" x14ac:dyDescent="0.35">
      <c r="B122" s="49"/>
      <c r="C122" s="57"/>
      <c r="D122" s="71"/>
      <c r="E122" s="58"/>
    </row>
    <row r="123" spans="2:5" ht="14.5" x14ac:dyDescent="0.35">
      <c r="B123" s="49"/>
      <c r="C123" s="62"/>
      <c r="D123" s="75"/>
      <c r="E123" s="58"/>
    </row>
    <row r="124" spans="2:5" ht="14.5" x14ac:dyDescent="0.35">
      <c r="B124" s="374"/>
      <c r="C124" s="374"/>
      <c r="D124" s="374"/>
      <c r="E124" s="58"/>
    </row>
    <row r="125" spans="2:5" ht="14.5" x14ac:dyDescent="0.35">
      <c r="B125" s="49"/>
      <c r="C125" s="57"/>
      <c r="D125" s="71"/>
      <c r="E125" s="58"/>
    </row>
    <row r="126" spans="2:5" ht="14.5" x14ac:dyDescent="0.35">
      <c r="B126" s="49"/>
      <c r="C126" s="57"/>
      <c r="D126" s="71"/>
      <c r="E126" s="58"/>
    </row>
    <row r="127" spans="2:5" ht="14.5" x14ac:dyDescent="0.35">
      <c r="B127" s="49"/>
      <c r="C127" s="57"/>
      <c r="D127" s="71"/>
      <c r="E127" s="58"/>
    </row>
    <row r="128" spans="2:5" ht="14.5" x14ac:dyDescent="0.35">
      <c r="B128" s="49"/>
      <c r="C128" s="57"/>
      <c r="D128" s="71"/>
      <c r="E128" s="58"/>
    </row>
    <row r="129" spans="2:5" ht="14.5" x14ac:dyDescent="0.35">
      <c r="B129" s="49"/>
      <c r="C129" s="57"/>
      <c r="D129" s="71"/>
      <c r="E129" s="58"/>
    </row>
    <row r="130" spans="2:5" ht="14.5" x14ac:dyDescent="0.35">
      <c r="B130" s="49"/>
      <c r="C130" s="62"/>
      <c r="D130" s="75"/>
    </row>
  </sheetData>
  <sheetProtection algorithmName="SHA-512" hashValue="hkatF9hfiA9PDn2jz5t8h2gN90PMI+MNw3SclajOKoT9Y88WihiTsroiRJymPUSbwU9z30mDQ2mHUVn3k/qa5w==" saltValue="kN/8+lBv8Z7znoCvWZ5Q6Q==" spinCount="100000" sheet="1" objects="1" scenarios="1"/>
  <mergeCells count="7">
    <mergeCell ref="B124:D124"/>
    <mergeCell ref="B9:D9"/>
    <mergeCell ref="B38:D38"/>
    <mergeCell ref="B57:D57"/>
    <mergeCell ref="B76:D76"/>
    <mergeCell ref="B105:D105"/>
    <mergeCell ref="B64:C6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9E29-3C6A-4085-AC4F-680ED9535CC7}">
  <sheetPr codeName="Arkusz2">
    <tabColor theme="4" tint="0.59999389629810485"/>
  </sheetPr>
  <dimension ref="B2:D17"/>
  <sheetViews>
    <sheetView workbookViewId="0">
      <selection activeCell="B17" sqref="B17"/>
    </sheetView>
  </sheetViews>
  <sheetFormatPr defaultRowHeight="16" x14ac:dyDescent="0.35"/>
  <cols>
    <col min="1" max="1" width="8.796875" style="14"/>
    <col min="2" max="2" width="11.5" style="14" customWidth="1"/>
    <col min="3" max="16384" width="8.796875" style="14"/>
  </cols>
  <sheetData>
    <row r="2" spans="2:4" x14ac:dyDescent="0.35">
      <c r="B2" s="16" t="s">
        <v>34</v>
      </c>
      <c r="C2" s="15" t="s">
        <v>37</v>
      </c>
      <c r="D2" s="14" t="s">
        <v>35</v>
      </c>
    </row>
    <row r="4" spans="2:4" x14ac:dyDescent="0.35">
      <c r="B4" s="16" t="s">
        <v>36</v>
      </c>
      <c r="C4" s="15" t="s">
        <v>37</v>
      </c>
      <c r="D4" s="14" t="s">
        <v>38</v>
      </c>
    </row>
    <row r="6" spans="2:4" x14ac:dyDescent="0.35">
      <c r="B6" s="16" t="s">
        <v>593</v>
      </c>
      <c r="C6" s="15" t="s">
        <v>37</v>
      </c>
      <c r="D6" s="14" t="s">
        <v>592</v>
      </c>
    </row>
    <row r="8" spans="2:4" x14ac:dyDescent="0.35">
      <c r="B8" s="14" t="s">
        <v>658</v>
      </c>
      <c r="C8" s="15" t="s">
        <v>37</v>
      </c>
      <c r="D8" s="14" t="s">
        <v>659</v>
      </c>
    </row>
    <row r="9" spans="2:4" x14ac:dyDescent="0.35">
      <c r="D9" s="234" t="s">
        <v>661</v>
      </c>
    </row>
    <row r="11" spans="2:4" x14ac:dyDescent="0.35">
      <c r="B11" s="14" t="s">
        <v>660</v>
      </c>
      <c r="C11" s="15" t="s">
        <v>37</v>
      </c>
      <c r="D11" s="14" t="s">
        <v>662</v>
      </c>
    </row>
    <row r="12" spans="2:4" x14ac:dyDescent="0.35">
      <c r="D12" s="234" t="s">
        <v>661</v>
      </c>
    </row>
    <row r="14" spans="2:4" x14ac:dyDescent="0.35">
      <c r="B14" s="14" t="s">
        <v>663</v>
      </c>
      <c r="C14" s="15" t="s">
        <v>37</v>
      </c>
      <c r="D14" s="14" t="s">
        <v>664</v>
      </c>
    </row>
    <row r="15" spans="2:4" x14ac:dyDescent="0.35">
      <c r="D15" s="234" t="s">
        <v>661</v>
      </c>
    </row>
    <row r="17" spans="2:4" x14ac:dyDescent="0.35">
      <c r="B17" s="16" t="s">
        <v>643</v>
      </c>
      <c r="C17" s="218" t="s">
        <v>642</v>
      </c>
      <c r="D17" s="14" t="s">
        <v>613</v>
      </c>
    </row>
  </sheetData>
  <sheetProtection algorithmName="SHA-512" hashValue="0ITHYNjCQ7n/Fi96+W4q+xcDvISkEkqeTj/wEByIq7zv8drgoaySBeBmQRCpoeOigzJRPN7qinc73DE7vFUX7w==" saltValue="K5UOxLIoyuCqBXq6E3d3Aw==" spinCount="100000" sheet="1" objects="1" scenarios="1"/>
  <hyperlinks>
    <hyperlink ref="B2" location="'KM1'!A1" display="EU KM1" xr:uid="{AEBE4BA6-6163-4E7E-A12F-7AA52006255B}"/>
    <hyperlink ref="B4" location="'OV1'!A1" display="EU OV1" xr:uid="{8B61BC1C-8FFB-4261-967B-184425FF9E4A}"/>
    <hyperlink ref="B6" location="'CR8'!A1" display="EU CR8" xr:uid="{EB0D421E-97B2-480A-B003-5F0139B85C5F}"/>
    <hyperlink ref="B17" location="IFRS9_468!A1" display="IFRS9/468" xr:uid="{8F6EED2D-5C0F-487A-BDD7-1423C3F3AA6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CA593-06DE-44A2-858E-5FD91D710BF0}">
  <sheetPr codeName="Arkusz3">
    <tabColor theme="5" tint="0.79998168889431442"/>
  </sheetPr>
  <dimension ref="A1:G49"/>
  <sheetViews>
    <sheetView workbookViewId="0"/>
  </sheetViews>
  <sheetFormatPr defaultRowHeight="13" x14ac:dyDescent="0.3"/>
  <cols>
    <col min="1" max="1" width="5" style="22" customWidth="1"/>
    <col min="2" max="2" width="55" style="22" customWidth="1"/>
    <col min="3" max="7" width="12.69921875" style="22" customWidth="1"/>
    <col min="8" max="16384" width="8.796875" style="22"/>
  </cols>
  <sheetData>
    <row r="1" spans="1:7" ht="15.5" x14ac:dyDescent="0.35">
      <c r="A1" s="17" t="s">
        <v>39</v>
      </c>
      <c r="B1" s="18"/>
      <c r="C1" s="19"/>
      <c r="D1" s="20"/>
      <c r="E1" s="20"/>
      <c r="F1" s="20"/>
      <c r="G1" s="21" t="s">
        <v>0</v>
      </c>
    </row>
    <row r="2" spans="1:7" x14ac:dyDescent="0.3">
      <c r="A2" s="23"/>
      <c r="B2" s="20"/>
      <c r="C2" s="20"/>
      <c r="D2" s="20"/>
      <c r="E2" s="20"/>
      <c r="F2" s="20"/>
      <c r="G2" s="21" t="s">
        <v>1</v>
      </c>
    </row>
    <row r="3" spans="1:7" x14ac:dyDescent="0.3">
      <c r="C3" s="24">
        <v>45107</v>
      </c>
      <c r="D3" s="24">
        <v>45016</v>
      </c>
      <c r="E3" s="24">
        <v>44926</v>
      </c>
      <c r="F3" s="24">
        <v>44834</v>
      </c>
      <c r="G3" s="24">
        <v>44742</v>
      </c>
    </row>
    <row r="4" spans="1:7" x14ac:dyDescent="0.3">
      <c r="A4" s="25"/>
      <c r="B4" s="26"/>
      <c r="C4" s="27" t="s">
        <v>2</v>
      </c>
      <c r="D4" s="27" t="s">
        <v>3</v>
      </c>
      <c r="E4" s="27" t="s">
        <v>4</v>
      </c>
      <c r="F4" s="27" t="s">
        <v>5</v>
      </c>
      <c r="G4" s="27" t="s">
        <v>6</v>
      </c>
    </row>
    <row r="5" spans="1:7" x14ac:dyDescent="0.3">
      <c r="A5" s="28"/>
      <c r="B5" s="29"/>
      <c r="C5" s="27" t="s">
        <v>40</v>
      </c>
      <c r="D5" s="27" t="s">
        <v>41</v>
      </c>
      <c r="E5" s="27" t="s">
        <v>42</v>
      </c>
      <c r="F5" s="27" t="s">
        <v>43</v>
      </c>
      <c r="G5" s="27" t="s">
        <v>44</v>
      </c>
    </row>
    <row r="6" spans="1:7" x14ac:dyDescent="0.3">
      <c r="A6" s="30"/>
      <c r="B6" s="386" t="s">
        <v>45</v>
      </c>
      <c r="C6" s="387"/>
      <c r="D6" s="387"/>
      <c r="E6" s="387"/>
      <c r="F6" s="387"/>
      <c r="G6" s="388"/>
    </row>
    <row r="7" spans="1:7" x14ac:dyDescent="0.3">
      <c r="A7" s="31">
        <v>1</v>
      </c>
      <c r="B7" s="32" t="s">
        <v>46</v>
      </c>
      <c r="C7" s="33">
        <v>5510919.4309899993</v>
      </c>
      <c r="D7" s="33">
        <v>5294413.756102548</v>
      </c>
      <c r="E7" s="33">
        <v>5469946.7900443897</v>
      </c>
      <c r="F7" s="33">
        <v>4967153.6860610684</v>
      </c>
      <c r="G7" s="33">
        <v>6040082.0428024614</v>
      </c>
    </row>
    <row r="8" spans="1:7" x14ac:dyDescent="0.3">
      <c r="A8" s="31">
        <v>2</v>
      </c>
      <c r="B8" s="32" t="s">
        <v>47</v>
      </c>
      <c r="C8" s="33">
        <v>5510919.4309899993</v>
      </c>
      <c r="D8" s="33">
        <v>5294413.756102548</v>
      </c>
      <c r="E8" s="33">
        <v>5469946.7900443897</v>
      </c>
      <c r="F8" s="33">
        <v>4967153.6860610684</v>
      </c>
      <c r="G8" s="33">
        <v>6040082.0428024614</v>
      </c>
    </row>
    <row r="9" spans="1:7" x14ac:dyDescent="0.3">
      <c r="A9" s="31">
        <v>3</v>
      </c>
      <c r="B9" s="32" t="s">
        <v>48</v>
      </c>
      <c r="C9" s="33">
        <v>6962332.3554100003</v>
      </c>
      <c r="D9" s="33">
        <v>6780711.6750510689</v>
      </c>
      <c r="E9" s="33">
        <v>6991124.8720443901</v>
      </c>
      <c r="F9" s="33">
        <v>6497153.6860610684</v>
      </c>
      <c r="G9" s="33">
        <v>7570082.0428024614</v>
      </c>
    </row>
    <row r="10" spans="1:7" x14ac:dyDescent="0.3">
      <c r="A10" s="34"/>
      <c r="B10" s="383" t="s">
        <v>49</v>
      </c>
      <c r="C10" s="384"/>
      <c r="D10" s="384"/>
      <c r="E10" s="384"/>
      <c r="F10" s="384"/>
      <c r="G10" s="385"/>
    </row>
    <row r="11" spans="1:7" x14ac:dyDescent="0.3">
      <c r="A11" s="31">
        <v>4</v>
      </c>
      <c r="B11" s="32" t="s">
        <v>20</v>
      </c>
      <c r="C11" s="33">
        <v>47147871.088287264</v>
      </c>
      <c r="D11" s="33">
        <v>47954391.302092895</v>
      </c>
      <c r="E11" s="33">
        <v>48497286.344052441</v>
      </c>
      <c r="F11" s="33">
        <v>52587110.885105252</v>
      </c>
      <c r="G11" s="33">
        <v>49819699.973227806</v>
      </c>
    </row>
    <row r="12" spans="1:7" x14ac:dyDescent="0.3">
      <c r="A12" s="34"/>
      <c r="B12" s="383" t="s">
        <v>50</v>
      </c>
      <c r="C12" s="384"/>
      <c r="D12" s="384"/>
      <c r="E12" s="384"/>
      <c r="F12" s="384"/>
      <c r="G12" s="385"/>
    </row>
    <row r="13" spans="1:7" x14ac:dyDescent="0.3">
      <c r="A13" s="31">
        <v>5</v>
      </c>
      <c r="B13" s="32" t="s">
        <v>51</v>
      </c>
      <c r="C13" s="199">
        <v>0.1168858594</v>
      </c>
      <c r="D13" s="199">
        <v>0.11040519152354419</v>
      </c>
      <c r="E13" s="199">
        <v>0.11278871880000001</v>
      </c>
      <c r="F13" s="199">
        <v>9.445572503333631E-2</v>
      </c>
      <c r="G13" s="199">
        <v>0.12123882813522142</v>
      </c>
    </row>
    <row r="14" spans="1:7" x14ac:dyDescent="0.3">
      <c r="A14" s="31">
        <v>6</v>
      </c>
      <c r="B14" s="32" t="s">
        <v>52</v>
      </c>
      <c r="C14" s="199">
        <v>0.1168858594</v>
      </c>
      <c r="D14" s="199">
        <v>0.11040519152354419</v>
      </c>
      <c r="E14" s="199">
        <v>0.11278871880000001</v>
      </c>
      <c r="F14" s="199">
        <v>9.445572503333631E-2</v>
      </c>
      <c r="G14" s="199">
        <v>0.12123882813522142</v>
      </c>
    </row>
    <row r="15" spans="1:7" x14ac:dyDescent="0.3">
      <c r="A15" s="31">
        <v>7</v>
      </c>
      <c r="B15" s="32" t="s">
        <v>53</v>
      </c>
      <c r="C15" s="199">
        <v>0.1476701322</v>
      </c>
      <c r="D15" s="199">
        <v>0.14139918140833821</v>
      </c>
      <c r="E15" s="199">
        <v>0.14415497029999999</v>
      </c>
      <c r="F15" s="199">
        <v>0.12355030684717305</v>
      </c>
      <c r="G15" s="199">
        <v>0.15194957109076299</v>
      </c>
    </row>
    <row r="16" spans="1:7" x14ac:dyDescent="0.3">
      <c r="A16" s="34"/>
      <c r="B16" s="380" t="s">
        <v>54</v>
      </c>
      <c r="C16" s="389"/>
      <c r="D16" s="389"/>
      <c r="E16" s="389"/>
      <c r="F16" s="389"/>
      <c r="G16" s="390"/>
    </row>
    <row r="17" spans="1:7" ht="26" x14ac:dyDescent="0.3">
      <c r="A17" s="31" t="s">
        <v>55</v>
      </c>
      <c r="B17" s="35" t="s">
        <v>56</v>
      </c>
      <c r="C17" s="199">
        <v>1.9400000000000001E-2</v>
      </c>
      <c r="D17" s="199">
        <v>1.9400000000000001E-2</v>
      </c>
      <c r="E17" s="199">
        <v>1.9400000000000001E-2</v>
      </c>
      <c r="F17" s="199">
        <v>1.5599999999999996E-2</v>
      </c>
      <c r="G17" s="199">
        <v>1.5599999999999996E-2</v>
      </c>
    </row>
    <row r="18" spans="1:7" ht="26" x14ac:dyDescent="0.3">
      <c r="A18" s="31" t="s">
        <v>57</v>
      </c>
      <c r="B18" s="35" t="s">
        <v>58</v>
      </c>
      <c r="C18" s="199">
        <v>1.09E-2</v>
      </c>
      <c r="D18" s="199">
        <v>1.09E-2</v>
      </c>
      <c r="E18" s="199">
        <v>1.09E-2</v>
      </c>
      <c r="F18" s="199">
        <v>5.3000000000000061E-3</v>
      </c>
      <c r="G18" s="199">
        <v>5.3000000000000061E-3</v>
      </c>
    </row>
    <row r="19" spans="1:7" ht="26" x14ac:dyDescent="0.3">
      <c r="A19" s="31" t="s">
        <v>59</v>
      </c>
      <c r="B19" s="35" t="s">
        <v>60</v>
      </c>
      <c r="C19" s="199">
        <v>1.4600000000000002E-2</v>
      </c>
      <c r="D19" s="199">
        <v>1.46E-2</v>
      </c>
      <c r="E19" s="199">
        <v>1.46E-2</v>
      </c>
      <c r="F19" s="199">
        <v>2.0900000000000002E-2</v>
      </c>
      <c r="G19" s="199">
        <v>2.0900000000000002E-2</v>
      </c>
    </row>
    <row r="20" spans="1:7" ht="26" x14ac:dyDescent="0.3">
      <c r="A20" s="31" t="s">
        <v>61</v>
      </c>
      <c r="B20" s="35" t="s">
        <v>62</v>
      </c>
      <c r="C20" s="199">
        <v>9.9400000000000002E-2</v>
      </c>
      <c r="D20" s="199">
        <v>9.9400000000000002E-2</v>
      </c>
      <c r="E20" s="199">
        <v>9.9400000000000002E-2</v>
      </c>
      <c r="F20" s="199">
        <v>0.1079</v>
      </c>
      <c r="G20" s="199">
        <v>0.1079</v>
      </c>
    </row>
    <row r="21" spans="1:7" x14ac:dyDescent="0.3">
      <c r="A21" s="34"/>
      <c r="B21" s="380" t="s">
        <v>63</v>
      </c>
      <c r="C21" s="389"/>
      <c r="D21" s="389"/>
      <c r="E21" s="389"/>
      <c r="F21" s="389"/>
      <c r="G21" s="390"/>
    </row>
    <row r="22" spans="1:7" x14ac:dyDescent="0.3">
      <c r="A22" s="31">
        <v>8</v>
      </c>
      <c r="B22" s="32" t="s">
        <v>64</v>
      </c>
      <c r="C22" s="199">
        <v>2.4999999999999998E-2</v>
      </c>
      <c r="D22" s="199">
        <v>2.5000000000000001E-2</v>
      </c>
      <c r="E22" s="199">
        <v>2.5000000000000001E-2</v>
      </c>
      <c r="F22" s="199">
        <v>2.5000000000000001E-2</v>
      </c>
      <c r="G22" s="199">
        <v>2.5000000000000001E-2</v>
      </c>
    </row>
    <row r="23" spans="1:7" ht="39" x14ac:dyDescent="0.3">
      <c r="A23" s="31" t="s">
        <v>65</v>
      </c>
      <c r="B23" s="32" t="s">
        <v>66</v>
      </c>
      <c r="C23" s="199">
        <v>0</v>
      </c>
      <c r="D23" s="199">
        <v>0</v>
      </c>
      <c r="E23" s="199">
        <v>0</v>
      </c>
      <c r="F23" s="199">
        <v>0</v>
      </c>
      <c r="G23" s="199">
        <v>0</v>
      </c>
    </row>
    <row r="24" spans="1:7" x14ac:dyDescent="0.3">
      <c r="A24" s="31">
        <v>9</v>
      </c>
      <c r="B24" s="32" t="s">
        <v>67</v>
      </c>
      <c r="C24" s="199">
        <v>0</v>
      </c>
      <c r="D24" s="199">
        <v>0</v>
      </c>
      <c r="E24" s="199">
        <v>0</v>
      </c>
      <c r="F24" s="199">
        <v>0</v>
      </c>
      <c r="G24" s="199">
        <v>0</v>
      </c>
    </row>
    <row r="25" spans="1:7" ht="26" x14ac:dyDescent="0.3">
      <c r="A25" s="31" t="s">
        <v>68</v>
      </c>
      <c r="B25" s="32" t="s">
        <v>69</v>
      </c>
      <c r="C25" s="199">
        <v>0</v>
      </c>
      <c r="D25" s="199">
        <v>0</v>
      </c>
      <c r="E25" s="199">
        <v>0</v>
      </c>
      <c r="F25" s="199">
        <v>0</v>
      </c>
      <c r="G25" s="199">
        <v>0</v>
      </c>
    </row>
    <row r="26" spans="1:7" x14ac:dyDescent="0.3">
      <c r="A26" s="31">
        <v>10</v>
      </c>
      <c r="B26" s="32" t="s">
        <v>70</v>
      </c>
      <c r="C26" s="199">
        <v>0</v>
      </c>
      <c r="D26" s="199">
        <v>0</v>
      </c>
      <c r="E26" s="199">
        <v>0</v>
      </c>
      <c r="F26" s="199">
        <v>0</v>
      </c>
      <c r="G26" s="199">
        <v>0</v>
      </c>
    </row>
    <row r="27" spans="1:7" ht="26" x14ac:dyDescent="0.3">
      <c r="A27" s="31" t="s">
        <v>71</v>
      </c>
      <c r="B27" s="35" t="s">
        <v>72</v>
      </c>
      <c r="C27" s="199">
        <v>2.5000000000001757E-3</v>
      </c>
      <c r="D27" s="199">
        <v>2.5000000000000048E-3</v>
      </c>
      <c r="E27" s="199">
        <v>2.5000000000000048E-3</v>
      </c>
      <c r="F27" s="199">
        <v>2.5000000000000001E-3</v>
      </c>
      <c r="G27" s="199">
        <v>2.5000000000000001E-3</v>
      </c>
    </row>
    <row r="28" spans="1:7" x14ac:dyDescent="0.3">
      <c r="A28" s="31">
        <v>11</v>
      </c>
      <c r="B28" s="32" t="s">
        <v>73</v>
      </c>
      <c r="C28" s="199">
        <v>2.7500000000001936E-2</v>
      </c>
      <c r="D28" s="199">
        <v>2.7500000000000056E-2</v>
      </c>
      <c r="E28" s="199">
        <v>2.7500000000000056E-2</v>
      </c>
      <c r="F28" s="199">
        <v>2.75E-2</v>
      </c>
      <c r="G28" s="199">
        <v>2.75E-2</v>
      </c>
    </row>
    <row r="29" spans="1:7" ht="26" x14ac:dyDescent="0.3">
      <c r="A29" s="31" t="s">
        <v>74</v>
      </c>
      <c r="B29" s="32" t="s">
        <v>75</v>
      </c>
      <c r="C29" s="199">
        <v>0.12690000000000001</v>
      </c>
      <c r="D29" s="199">
        <v>0.12690000000000001</v>
      </c>
      <c r="E29" s="199">
        <v>0.12690000000000001</v>
      </c>
      <c r="F29" s="199">
        <v>0.13539999999999999</v>
      </c>
      <c r="G29" s="199">
        <v>0.13539999999999999</v>
      </c>
    </row>
    <row r="30" spans="1:7" ht="26" x14ac:dyDescent="0.3">
      <c r="A30" s="31">
        <v>12</v>
      </c>
      <c r="B30" s="32" t="s">
        <v>76</v>
      </c>
      <c r="C30" s="199">
        <v>4.2285859399106583E-2</v>
      </c>
      <c r="D30" s="199">
        <v>3.5855191523544189E-2</v>
      </c>
      <c r="E30" s="199">
        <v>3.8188718759213626E-2</v>
      </c>
      <c r="F30" s="199">
        <v>1.3555725033336305E-2</v>
      </c>
      <c r="G30" s="199">
        <v>4.0338828135221431E-2</v>
      </c>
    </row>
    <row r="31" spans="1:7" x14ac:dyDescent="0.3">
      <c r="A31" s="34"/>
      <c r="B31" s="383" t="s">
        <v>77</v>
      </c>
      <c r="C31" s="384"/>
      <c r="D31" s="384"/>
      <c r="E31" s="384"/>
      <c r="F31" s="384"/>
      <c r="G31" s="385"/>
    </row>
    <row r="32" spans="1:7" x14ac:dyDescent="0.3">
      <c r="A32" s="31">
        <v>13</v>
      </c>
      <c r="B32" s="36" t="s">
        <v>78</v>
      </c>
      <c r="C32" s="33">
        <v>119905210.17994709</v>
      </c>
      <c r="D32" s="33">
        <v>118378868.60231902</v>
      </c>
      <c r="E32" s="33">
        <v>115832831.60980353</v>
      </c>
      <c r="F32" s="33">
        <v>116005486.27086484</v>
      </c>
      <c r="G32" s="33">
        <v>111628807.48685247</v>
      </c>
    </row>
    <row r="33" spans="1:7" x14ac:dyDescent="0.3">
      <c r="A33" s="37">
        <v>14</v>
      </c>
      <c r="B33" s="38" t="s">
        <v>79</v>
      </c>
      <c r="C33" s="199">
        <v>4.4866430200000001E-2</v>
      </c>
      <c r="D33" s="199">
        <v>4.4724314563150701E-2</v>
      </c>
      <c r="E33" s="199">
        <v>4.7222766800000003E-2</v>
      </c>
      <c r="F33" s="199">
        <v>4.2818265279299272E-2</v>
      </c>
      <c r="G33" s="199">
        <v>5.4108631821686307E-2</v>
      </c>
    </row>
    <row r="34" spans="1:7" x14ac:dyDescent="0.3">
      <c r="A34" s="34"/>
      <c r="B34" s="380" t="s">
        <v>80</v>
      </c>
      <c r="C34" s="381"/>
      <c r="D34" s="381"/>
      <c r="E34" s="381"/>
      <c r="F34" s="381"/>
      <c r="G34" s="382"/>
    </row>
    <row r="35" spans="1:7" ht="26" x14ac:dyDescent="0.3">
      <c r="A35" s="37" t="s">
        <v>81</v>
      </c>
      <c r="B35" s="39" t="s">
        <v>82</v>
      </c>
      <c r="C35" s="200">
        <v>0</v>
      </c>
      <c r="D35" s="200">
        <v>0</v>
      </c>
      <c r="E35" s="200">
        <v>0</v>
      </c>
      <c r="F35" s="200">
        <v>0</v>
      </c>
      <c r="G35" s="200">
        <v>0</v>
      </c>
    </row>
    <row r="36" spans="1:7" ht="26" x14ac:dyDescent="0.3">
      <c r="A36" s="37" t="s">
        <v>83</v>
      </c>
      <c r="B36" s="39" t="s">
        <v>58</v>
      </c>
      <c r="C36" s="200">
        <v>0</v>
      </c>
      <c r="D36" s="200">
        <v>0</v>
      </c>
      <c r="E36" s="200">
        <v>0</v>
      </c>
      <c r="F36" s="200">
        <v>0</v>
      </c>
      <c r="G36" s="200">
        <v>0</v>
      </c>
    </row>
    <row r="37" spans="1:7" ht="26" x14ac:dyDescent="0.3">
      <c r="A37" s="37" t="s">
        <v>84</v>
      </c>
      <c r="B37" s="39" t="s">
        <v>85</v>
      </c>
      <c r="C37" s="200">
        <v>0.03</v>
      </c>
      <c r="D37" s="200">
        <v>0.03</v>
      </c>
      <c r="E37" s="200">
        <v>0.03</v>
      </c>
      <c r="F37" s="200">
        <v>0.03</v>
      </c>
      <c r="G37" s="200">
        <v>0.03</v>
      </c>
    </row>
    <row r="38" spans="1:7" ht="26" x14ac:dyDescent="0.3">
      <c r="A38" s="37" t="s">
        <v>86</v>
      </c>
      <c r="B38" s="39" t="s">
        <v>87</v>
      </c>
      <c r="C38" s="200">
        <v>0</v>
      </c>
      <c r="D38" s="200">
        <v>0</v>
      </c>
      <c r="E38" s="200">
        <v>0</v>
      </c>
      <c r="F38" s="200">
        <v>0</v>
      </c>
      <c r="G38" s="200">
        <v>0</v>
      </c>
    </row>
    <row r="39" spans="1:7" ht="26" x14ac:dyDescent="0.3">
      <c r="A39" s="37" t="s">
        <v>88</v>
      </c>
      <c r="B39" s="39" t="s">
        <v>89</v>
      </c>
      <c r="C39" s="200">
        <v>0.03</v>
      </c>
      <c r="D39" s="200">
        <v>0.03</v>
      </c>
      <c r="E39" s="200">
        <v>0.03</v>
      </c>
      <c r="F39" s="200">
        <v>0.03</v>
      </c>
      <c r="G39" s="200">
        <v>0.03</v>
      </c>
    </row>
    <row r="40" spans="1:7" x14ac:dyDescent="0.3">
      <c r="A40" s="34"/>
      <c r="B40" s="383" t="s">
        <v>90</v>
      </c>
      <c r="C40" s="384"/>
      <c r="D40" s="384"/>
      <c r="E40" s="384"/>
      <c r="F40" s="384"/>
      <c r="G40" s="385"/>
    </row>
    <row r="41" spans="1:7" ht="26" x14ac:dyDescent="0.3">
      <c r="A41" s="31">
        <v>15</v>
      </c>
      <c r="B41" s="36" t="s">
        <v>91</v>
      </c>
      <c r="C41" s="33">
        <v>30871816.074999999</v>
      </c>
      <c r="D41" s="33">
        <v>29204460.445</v>
      </c>
      <c r="E41" s="33">
        <v>25567879.067000002</v>
      </c>
      <c r="F41" s="33">
        <v>21715128.594000001</v>
      </c>
      <c r="G41" s="33">
        <v>21305616.635000002</v>
      </c>
    </row>
    <row r="42" spans="1:7" ht="26" x14ac:dyDescent="0.3">
      <c r="A42" s="37" t="s">
        <v>92</v>
      </c>
      <c r="B42" s="38" t="s">
        <v>93</v>
      </c>
      <c r="C42" s="33">
        <v>13862249.566</v>
      </c>
      <c r="D42" s="33">
        <v>14809347.867000001</v>
      </c>
      <c r="E42" s="33">
        <v>14105268.684</v>
      </c>
      <c r="F42" s="33">
        <v>15248864.475</v>
      </c>
      <c r="G42" s="33">
        <v>15491552.225</v>
      </c>
    </row>
    <row r="43" spans="1:7" ht="26" x14ac:dyDescent="0.3">
      <c r="A43" s="37" t="s">
        <v>94</v>
      </c>
      <c r="B43" s="38" t="s">
        <v>95</v>
      </c>
      <c r="C43" s="33">
        <v>1994701.0090000001</v>
      </c>
      <c r="D43" s="33">
        <v>1985300.2830000001</v>
      </c>
      <c r="E43" s="33">
        <v>2641658.2230000002</v>
      </c>
      <c r="F43" s="33">
        <v>2065187.1340000001</v>
      </c>
      <c r="G43" s="33">
        <v>2019729.101</v>
      </c>
    </row>
    <row r="44" spans="1:7" ht="26" x14ac:dyDescent="0.3">
      <c r="A44" s="31">
        <v>16</v>
      </c>
      <c r="B44" s="36" t="s">
        <v>96</v>
      </c>
      <c r="C44" s="33">
        <v>11867548.557</v>
      </c>
      <c r="D44" s="33">
        <v>12824047.584000001</v>
      </c>
      <c r="E44" s="33">
        <v>11463610.460999999</v>
      </c>
      <c r="F44" s="33">
        <v>13183677.341</v>
      </c>
      <c r="G44" s="33">
        <v>13471823.124</v>
      </c>
    </row>
    <row r="45" spans="1:7" x14ac:dyDescent="0.3">
      <c r="A45" s="34">
        <v>17</v>
      </c>
      <c r="B45" s="224" t="s">
        <v>97</v>
      </c>
      <c r="C45" s="226">
        <v>2.6013642098637506</v>
      </c>
      <c r="D45" s="226">
        <v>2.2773200312697779</v>
      </c>
      <c r="E45" s="226">
        <v>2.2303513499506722</v>
      </c>
      <c r="F45" s="226">
        <v>1.6471222734242734</v>
      </c>
      <c r="G45" s="226">
        <v>1.5814946825603824</v>
      </c>
    </row>
    <row r="46" spans="1:7" x14ac:dyDescent="0.3">
      <c r="A46" s="31">
        <v>18</v>
      </c>
      <c r="B46" s="36" t="s">
        <v>98</v>
      </c>
      <c r="C46" s="33">
        <v>96299680.566474989</v>
      </c>
      <c r="D46" s="33">
        <v>93615825.774450004</v>
      </c>
      <c r="E46" s="33">
        <v>94192890.348000005</v>
      </c>
      <c r="F46" s="33">
        <v>92248718.197710007</v>
      </c>
      <c r="G46" s="33">
        <v>91613195.240355</v>
      </c>
    </row>
    <row r="47" spans="1:7" x14ac:dyDescent="0.3">
      <c r="A47" s="31">
        <v>19</v>
      </c>
      <c r="B47" s="40" t="s">
        <v>99</v>
      </c>
      <c r="C47" s="33">
        <v>57997064.293250002</v>
      </c>
      <c r="D47" s="33">
        <v>57755324.727853</v>
      </c>
      <c r="E47" s="33">
        <v>60277408.371059999</v>
      </c>
      <c r="F47" s="33">
        <v>62575460.733100004</v>
      </c>
      <c r="G47" s="33">
        <v>62722752.217139997</v>
      </c>
    </row>
    <row r="48" spans="1:7" x14ac:dyDescent="0.3">
      <c r="A48" s="34">
        <v>20</v>
      </c>
      <c r="B48" s="225" t="s">
        <v>100</v>
      </c>
      <c r="C48" s="226">
        <v>1.6604233634922596</v>
      </c>
      <c r="D48" s="226">
        <v>1.6209038078406468</v>
      </c>
      <c r="E48" s="226">
        <v>1.5626566054094537</v>
      </c>
      <c r="F48" s="226">
        <v>1.4741995842615345</v>
      </c>
      <c r="G48" s="226">
        <v>1.4606054741220398</v>
      </c>
    </row>
    <row r="49" spans="1:7" x14ac:dyDescent="0.3">
      <c r="A49" s="21"/>
      <c r="B49" s="20"/>
      <c r="C49" s="20"/>
      <c r="D49" s="20"/>
      <c r="E49" s="20"/>
      <c r="F49" s="20"/>
      <c r="G49" s="20"/>
    </row>
  </sheetData>
  <sheetProtection algorithmName="SHA-512" hashValue="DoFIoujgC84Syd2zbDUqMbQwQgItYef2S14yb30ILTQIq9/AqmCZPCWiBqVeYwfulQ/x31hkv5FTCfi4TDhjPQ==" saltValue="RO2K91QuI/Cdtp60t0CZ2w==" spinCount="100000" sheet="1" objects="1" scenarios="1"/>
  <mergeCells count="8">
    <mergeCell ref="B34:G34"/>
    <mergeCell ref="B40:G40"/>
    <mergeCell ref="B6:G6"/>
    <mergeCell ref="B10:G10"/>
    <mergeCell ref="B12:G12"/>
    <mergeCell ref="B16:G16"/>
    <mergeCell ref="B21:G21"/>
    <mergeCell ref="B31:G3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F7EA-826E-4263-AEAD-76187141CA6D}">
  <sheetPr codeName="Arkusz4">
    <tabColor theme="5" tint="0.79998168889431442"/>
  </sheetPr>
  <dimension ref="A1:J39"/>
  <sheetViews>
    <sheetView zoomScale="110" zoomScaleNormal="110" workbookViewId="0"/>
  </sheetViews>
  <sheetFormatPr defaultRowHeight="12" x14ac:dyDescent="0.3"/>
  <cols>
    <col min="1" max="1" width="2.8984375" style="20" customWidth="1"/>
    <col min="2" max="2" width="7.796875" style="20" customWidth="1"/>
    <col min="3" max="3" width="52.09765625" style="20" customWidth="1"/>
    <col min="4" max="6" width="16.69921875" style="20" customWidth="1"/>
    <col min="7" max="16384" width="8.796875" style="20"/>
  </cols>
  <sheetData>
    <row r="1" spans="1:6" x14ac:dyDescent="0.3">
      <c r="A1" s="5"/>
      <c r="B1" s="5"/>
      <c r="C1" s="5"/>
      <c r="D1" s="5"/>
      <c r="E1" s="5"/>
      <c r="F1" s="5"/>
    </row>
    <row r="2" spans="1:6" ht="15.5" x14ac:dyDescent="0.35">
      <c r="A2" s="5"/>
      <c r="B2" s="17" t="s">
        <v>101</v>
      </c>
      <c r="C2" s="18"/>
      <c r="D2" s="41"/>
      <c r="E2" s="18"/>
      <c r="F2" s="3" t="s">
        <v>0</v>
      </c>
    </row>
    <row r="3" spans="1:6" x14ac:dyDescent="0.3">
      <c r="A3" s="5"/>
      <c r="B3" s="5"/>
      <c r="C3" s="5"/>
      <c r="D3" s="5"/>
      <c r="E3" s="5"/>
      <c r="F3" s="3"/>
    </row>
    <row r="4" spans="1:6" x14ac:dyDescent="0.3">
      <c r="A4" s="5"/>
      <c r="B4" s="5"/>
      <c r="C4" s="5"/>
      <c r="D4" s="5"/>
      <c r="E4" s="5"/>
      <c r="F4" s="5"/>
    </row>
    <row r="5" spans="1:6" ht="39" x14ac:dyDescent="0.3">
      <c r="A5" s="5"/>
      <c r="B5" s="391"/>
      <c r="C5" s="392"/>
      <c r="D5" s="395" t="s">
        <v>102</v>
      </c>
      <c r="E5" s="395"/>
      <c r="F5" s="37" t="s">
        <v>103</v>
      </c>
    </row>
    <row r="6" spans="1:6" ht="13" x14ac:dyDescent="0.3">
      <c r="A6" s="5"/>
      <c r="B6" s="391"/>
      <c r="C6" s="392"/>
      <c r="D6" s="37" t="s">
        <v>2</v>
      </c>
      <c r="E6" s="37" t="s">
        <v>3</v>
      </c>
      <c r="F6" s="37" t="s">
        <v>4</v>
      </c>
    </row>
    <row r="7" spans="1:6" ht="13" x14ac:dyDescent="0.3">
      <c r="A7" s="5"/>
      <c r="B7" s="393"/>
      <c r="C7" s="394"/>
      <c r="D7" s="42" t="s">
        <v>654</v>
      </c>
      <c r="E7" s="42" t="s">
        <v>655</v>
      </c>
      <c r="F7" s="42" t="s">
        <v>654</v>
      </c>
    </row>
    <row r="8" spans="1:6" ht="26" x14ac:dyDescent="0.3">
      <c r="A8" s="5"/>
      <c r="B8" s="37">
        <v>1</v>
      </c>
      <c r="C8" s="35" t="s">
        <v>104</v>
      </c>
      <c r="D8" s="166">
        <v>40760055.823626839</v>
      </c>
      <c r="E8" s="166">
        <v>41624680.302671157</v>
      </c>
      <c r="F8" s="166">
        <v>3260804.4658901473</v>
      </c>
    </row>
    <row r="9" spans="1:6" ht="14.5" x14ac:dyDescent="0.3">
      <c r="A9" s="5"/>
      <c r="B9" s="37">
        <v>2</v>
      </c>
      <c r="C9" s="43" t="s">
        <v>603</v>
      </c>
      <c r="D9" s="166">
        <v>29115928.719336379</v>
      </c>
      <c r="E9" s="166">
        <v>29229291.884812694</v>
      </c>
      <c r="F9" s="166">
        <v>2329274.2975469106</v>
      </c>
    </row>
    <row r="10" spans="1:6" ht="13" x14ac:dyDescent="0.3">
      <c r="A10" s="5"/>
      <c r="B10" s="37">
        <v>3</v>
      </c>
      <c r="C10" s="43" t="s">
        <v>106</v>
      </c>
      <c r="D10" s="166">
        <v>0</v>
      </c>
      <c r="E10" s="166">
        <v>0</v>
      </c>
      <c r="F10" s="166">
        <v>0</v>
      </c>
    </row>
    <row r="11" spans="1:6" ht="13" x14ac:dyDescent="0.3">
      <c r="A11" s="5"/>
      <c r="B11" s="37">
        <v>4</v>
      </c>
      <c r="C11" s="43" t="s">
        <v>107</v>
      </c>
      <c r="D11" s="166">
        <v>0</v>
      </c>
      <c r="E11" s="166">
        <v>0</v>
      </c>
      <c r="F11" s="166">
        <v>0</v>
      </c>
    </row>
    <row r="12" spans="1:6" ht="26" x14ac:dyDescent="0.3">
      <c r="A12" s="5"/>
      <c r="B12" s="37" t="s">
        <v>108</v>
      </c>
      <c r="C12" s="43" t="s">
        <v>109</v>
      </c>
      <c r="D12" s="166">
        <v>0</v>
      </c>
      <c r="E12" s="166">
        <v>0</v>
      </c>
      <c r="F12" s="166">
        <v>0</v>
      </c>
    </row>
    <row r="13" spans="1:6" ht="14.5" x14ac:dyDescent="0.3">
      <c r="A13" s="5"/>
      <c r="B13" s="37">
        <v>5</v>
      </c>
      <c r="C13" s="43" t="s">
        <v>604</v>
      </c>
      <c r="D13" s="166">
        <v>11644127.104290457</v>
      </c>
      <c r="E13" s="166">
        <v>12395388.417858468</v>
      </c>
      <c r="F13" s="166">
        <v>931530.16834323667</v>
      </c>
    </row>
    <row r="14" spans="1:6" ht="13" x14ac:dyDescent="0.3">
      <c r="A14" s="5"/>
      <c r="B14" s="37">
        <v>6</v>
      </c>
      <c r="C14" s="35" t="s">
        <v>110</v>
      </c>
      <c r="D14" s="166">
        <v>360884.43178373907</v>
      </c>
      <c r="E14" s="166">
        <v>309912.35357500304</v>
      </c>
      <c r="F14" s="166">
        <v>28870.754542699127</v>
      </c>
    </row>
    <row r="15" spans="1:6" ht="13" x14ac:dyDescent="0.3">
      <c r="A15" s="5"/>
      <c r="B15" s="37">
        <v>7</v>
      </c>
      <c r="C15" s="43" t="s">
        <v>105</v>
      </c>
      <c r="D15" s="166">
        <v>275890.55744138354</v>
      </c>
      <c r="E15" s="166">
        <v>214490.0373507922</v>
      </c>
      <c r="F15" s="166">
        <v>22071.244595310684</v>
      </c>
    </row>
    <row r="16" spans="1:6" ht="13" x14ac:dyDescent="0.3">
      <c r="A16" s="5"/>
      <c r="B16" s="37">
        <v>8</v>
      </c>
      <c r="C16" s="43" t="s">
        <v>111</v>
      </c>
      <c r="D16" s="166">
        <v>0</v>
      </c>
      <c r="E16" s="166">
        <v>0</v>
      </c>
      <c r="F16" s="166">
        <v>0</v>
      </c>
    </row>
    <row r="17" spans="1:6" ht="13" x14ac:dyDescent="0.3">
      <c r="A17" s="5"/>
      <c r="B17" s="37" t="s">
        <v>65</v>
      </c>
      <c r="C17" s="43" t="s">
        <v>112</v>
      </c>
      <c r="D17" s="166">
        <v>9361.0422418165435</v>
      </c>
      <c r="E17" s="166">
        <v>10828.604097221201</v>
      </c>
      <c r="F17" s="166">
        <v>748.88337934532353</v>
      </c>
    </row>
    <row r="18" spans="1:6" ht="13" x14ac:dyDescent="0.3">
      <c r="A18" s="5"/>
      <c r="B18" s="37" t="s">
        <v>113</v>
      </c>
      <c r="C18" s="43" t="s">
        <v>114</v>
      </c>
      <c r="D18" s="166">
        <v>75632.832100539003</v>
      </c>
      <c r="E18" s="166">
        <v>84593.712126989631</v>
      </c>
      <c r="F18" s="166">
        <v>6050.6265680431206</v>
      </c>
    </row>
    <row r="19" spans="1:6" ht="13" x14ac:dyDescent="0.3">
      <c r="A19" s="5"/>
      <c r="B19" s="37">
        <v>9</v>
      </c>
      <c r="C19" s="43" t="s">
        <v>115</v>
      </c>
      <c r="D19" s="166">
        <v>0</v>
      </c>
      <c r="E19" s="166">
        <v>178</v>
      </c>
      <c r="F19" s="166">
        <v>0</v>
      </c>
    </row>
    <row r="20" spans="1:6" ht="13" x14ac:dyDescent="0.3">
      <c r="A20" s="5"/>
      <c r="B20" s="37">
        <v>15</v>
      </c>
      <c r="C20" s="35" t="s">
        <v>116</v>
      </c>
      <c r="D20" s="166">
        <v>0</v>
      </c>
      <c r="E20" s="166">
        <v>0</v>
      </c>
      <c r="F20" s="166">
        <v>0</v>
      </c>
    </row>
    <row r="21" spans="1:6" ht="26" x14ac:dyDescent="0.3">
      <c r="A21" s="5"/>
      <c r="B21" s="37">
        <v>16</v>
      </c>
      <c r="C21" s="35" t="s">
        <v>117</v>
      </c>
      <c r="D21" s="166">
        <v>280023.53901558148</v>
      </c>
      <c r="E21" s="166">
        <v>263639.49526897247</v>
      </c>
      <c r="F21" s="166">
        <v>22401.883121246519</v>
      </c>
    </row>
    <row r="22" spans="1:6" ht="13" x14ac:dyDescent="0.3">
      <c r="A22" s="5"/>
      <c r="B22" s="37">
        <v>17</v>
      </c>
      <c r="C22" s="43" t="s">
        <v>118</v>
      </c>
      <c r="D22" s="166">
        <v>0</v>
      </c>
      <c r="E22" s="166">
        <v>0</v>
      </c>
      <c r="F22" s="166">
        <v>0</v>
      </c>
    </row>
    <row r="23" spans="1:6" ht="13" x14ac:dyDescent="0.3">
      <c r="A23" s="5"/>
      <c r="B23" s="37">
        <v>18</v>
      </c>
      <c r="C23" s="43" t="s">
        <v>119</v>
      </c>
      <c r="D23" s="166">
        <v>0</v>
      </c>
      <c r="E23" s="166">
        <v>0</v>
      </c>
      <c r="F23" s="166">
        <v>0</v>
      </c>
    </row>
    <row r="24" spans="1:6" ht="13" x14ac:dyDescent="0.3">
      <c r="A24" s="5"/>
      <c r="B24" s="37">
        <v>19</v>
      </c>
      <c r="C24" s="43" t="s">
        <v>120</v>
      </c>
      <c r="D24" s="166">
        <v>280023.53901558148</v>
      </c>
      <c r="E24" s="166">
        <v>263639.49526897247</v>
      </c>
      <c r="F24" s="166">
        <v>22401.883121246519</v>
      </c>
    </row>
    <row r="25" spans="1:6" ht="13" x14ac:dyDescent="0.3">
      <c r="A25" s="5"/>
      <c r="B25" s="37" t="s">
        <v>121</v>
      </c>
      <c r="C25" s="43" t="s">
        <v>122</v>
      </c>
      <c r="D25" s="166">
        <v>58418.994638896882</v>
      </c>
      <c r="E25" s="166">
        <v>77949.184424432504</v>
      </c>
      <c r="F25" s="166">
        <v>4673.5195711117503</v>
      </c>
    </row>
    <row r="26" spans="1:6" ht="26" x14ac:dyDescent="0.3">
      <c r="A26" s="5"/>
      <c r="B26" s="37">
        <v>20</v>
      </c>
      <c r="C26" s="35" t="s">
        <v>123</v>
      </c>
      <c r="D26" s="166">
        <v>225022.5385</v>
      </c>
      <c r="E26" s="166">
        <v>253804.58499999999</v>
      </c>
      <c r="F26" s="166">
        <v>18001.803080000002</v>
      </c>
    </row>
    <row r="27" spans="1:6" ht="13" x14ac:dyDescent="0.3">
      <c r="A27" s="5"/>
      <c r="B27" s="37">
        <v>21</v>
      </c>
      <c r="C27" s="43" t="s">
        <v>105</v>
      </c>
      <c r="D27" s="166">
        <v>225022.5385</v>
      </c>
      <c r="E27" s="166">
        <v>253804.58499999999</v>
      </c>
      <c r="F27" s="166">
        <v>18001.803080000002</v>
      </c>
    </row>
    <row r="28" spans="1:6" ht="13" x14ac:dyDescent="0.3">
      <c r="A28" s="5"/>
      <c r="B28" s="37">
        <v>22</v>
      </c>
      <c r="C28" s="43" t="s">
        <v>124</v>
      </c>
      <c r="D28" s="166">
        <v>0</v>
      </c>
      <c r="E28" s="166">
        <v>0</v>
      </c>
      <c r="F28" s="166">
        <v>0</v>
      </c>
    </row>
    <row r="29" spans="1:6" ht="13" x14ac:dyDescent="0.3">
      <c r="A29" s="5"/>
      <c r="B29" s="37" t="s">
        <v>125</v>
      </c>
      <c r="C29" s="35" t="s">
        <v>126</v>
      </c>
      <c r="D29" s="166">
        <v>0</v>
      </c>
      <c r="E29" s="166">
        <v>0</v>
      </c>
      <c r="F29" s="166">
        <v>0</v>
      </c>
    </row>
    <row r="30" spans="1:6" ht="13" x14ac:dyDescent="0.3">
      <c r="A30" s="5"/>
      <c r="B30" s="37">
        <v>23</v>
      </c>
      <c r="C30" s="35" t="s">
        <v>127</v>
      </c>
      <c r="D30" s="166">
        <v>5580303.75</v>
      </c>
      <c r="E30" s="166">
        <v>5580303.75</v>
      </c>
      <c r="F30" s="166">
        <v>446424.3</v>
      </c>
    </row>
    <row r="31" spans="1:6" ht="13" x14ac:dyDescent="0.3">
      <c r="A31" s="5"/>
      <c r="B31" s="37" t="s">
        <v>128</v>
      </c>
      <c r="C31" s="35" t="s">
        <v>129</v>
      </c>
      <c r="D31" s="166">
        <v>0</v>
      </c>
      <c r="E31" s="166">
        <v>0</v>
      </c>
      <c r="F31" s="166">
        <v>0</v>
      </c>
    </row>
    <row r="32" spans="1:6" ht="13" x14ac:dyDescent="0.3">
      <c r="A32" s="5"/>
      <c r="B32" s="37" t="s">
        <v>130</v>
      </c>
      <c r="C32" s="35" t="s">
        <v>105</v>
      </c>
      <c r="D32" s="166">
        <v>5580303.75</v>
      </c>
      <c r="E32" s="166">
        <v>5580303.75</v>
      </c>
      <c r="F32" s="166">
        <v>446424.3</v>
      </c>
    </row>
    <row r="33" spans="1:10" ht="13" x14ac:dyDescent="0.3">
      <c r="A33" s="5"/>
      <c r="B33" s="37" t="s">
        <v>131</v>
      </c>
      <c r="C33" s="35" t="s">
        <v>132</v>
      </c>
      <c r="D33" s="166">
        <v>0</v>
      </c>
      <c r="E33" s="166">
        <v>0</v>
      </c>
      <c r="F33" s="166">
        <v>0</v>
      </c>
    </row>
    <row r="34" spans="1:10" ht="26" x14ac:dyDescent="0.3">
      <c r="A34" s="5"/>
      <c r="B34" s="37">
        <v>24</v>
      </c>
      <c r="C34" s="35" t="s">
        <v>133</v>
      </c>
      <c r="D34" s="166">
        <v>1404956.4249581799</v>
      </c>
      <c r="E34" s="166">
        <v>1351517.5070278149</v>
      </c>
      <c r="F34" s="166">
        <v>112396.51399665439</v>
      </c>
    </row>
    <row r="35" spans="1:10" ht="13" x14ac:dyDescent="0.3">
      <c r="A35" s="5"/>
      <c r="B35" s="44">
        <v>29</v>
      </c>
      <c r="C35" s="45" t="s">
        <v>17</v>
      </c>
      <c r="D35" s="167">
        <v>47147871.088287264</v>
      </c>
      <c r="E35" s="167">
        <v>47954391.302090704</v>
      </c>
      <c r="F35" s="167">
        <v>3771829.6870629811</v>
      </c>
      <c r="H35" s="103"/>
      <c r="J35" s="103"/>
    </row>
    <row r="36" spans="1:10" x14ac:dyDescent="0.3">
      <c r="A36" s="5"/>
      <c r="B36" s="2"/>
      <c r="C36" s="5"/>
      <c r="D36" s="5"/>
      <c r="E36" s="5"/>
      <c r="F36" s="5"/>
    </row>
    <row r="38" spans="1:10" x14ac:dyDescent="0.3">
      <c r="B38" s="20" t="s">
        <v>656</v>
      </c>
    </row>
    <row r="39" spans="1:10" x14ac:dyDescent="0.3">
      <c r="B39" s="20" t="s">
        <v>657</v>
      </c>
    </row>
  </sheetData>
  <sheetProtection algorithmName="SHA-512" hashValue="VRiOhDXEdyYAwWcAf2SoUuU8NNylUf9hpAqXkBMZXJeEe/9cRHw0leNJ6hfVaB2/5sITDenKytg8e9dupIH7pw==" saltValue="ki/ZZTNS33aTQC6BUO0wLA==" spinCount="100000" sheet="1" objects="1" scenarios="1"/>
  <mergeCells count="2">
    <mergeCell ref="B5:C7"/>
    <mergeCell ref="D5:E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E7B8-2A99-4FB0-974F-326B773071A0}">
  <sheetPr codeName="Arkusz34">
    <tabColor theme="5" tint="0.79998168889431442"/>
  </sheetPr>
  <dimension ref="B2:G16"/>
  <sheetViews>
    <sheetView workbookViewId="0"/>
  </sheetViews>
  <sheetFormatPr defaultRowHeight="13" x14ac:dyDescent="0.3"/>
  <cols>
    <col min="1" max="2" width="8.796875" style="22"/>
    <col min="3" max="3" width="79.8984375" style="22" customWidth="1"/>
    <col min="4" max="4" width="37.69921875" style="22" customWidth="1"/>
    <col min="5" max="16384" width="8.796875" style="22"/>
  </cols>
  <sheetData>
    <row r="2" spans="2:7" ht="15.5" x14ac:dyDescent="0.35">
      <c r="B2" s="17" t="s">
        <v>23</v>
      </c>
      <c r="C2" s="90"/>
      <c r="D2" s="90"/>
      <c r="E2" s="164"/>
      <c r="F2" s="164"/>
      <c r="G2" s="164"/>
    </row>
    <row r="3" spans="2:7" ht="14.5" x14ac:dyDescent="0.35">
      <c r="B3" s="7"/>
      <c r="C3" s="8"/>
      <c r="D3" s="3" t="s">
        <v>0</v>
      </c>
    </row>
    <row r="4" spans="2:7" ht="14.5" x14ac:dyDescent="0.35">
      <c r="B4" s="7"/>
      <c r="C4" s="10"/>
      <c r="D4" s="3"/>
    </row>
    <row r="5" spans="2:7" x14ac:dyDescent="0.3">
      <c r="B5" s="193"/>
      <c r="C5" s="193"/>
      <c r="D5" s="161" t="s">
        <v>24</v>
      </c>
    </row>
    <row r="6" spans="2:7" x14ac:dyDescent="0.3">
      <c r="C6" s="193"/>
      <c r="D6" s="161" t="s">
        <v>2</v>
      </c>
    </row>
    <row r="7" spans="2:7" x14ac:dyDescent="0.3">
      <c r="B7" s="194">
        <v>1</v>
      </c>
      <c r="C7" s="162" t="s">
        <v>25</v>
      </c>
      <c r="D7" s="207">
        <v>11805131.82987</v>
      </c>
    </row>
    <row r="8" spans="2:7" x14ac:dyDescent="0.3">
      <c r="B8" s="161">
        <v>2</v>
      </c>
      <c r="C8" s="196" t="s">
        <v>26</v>
      </c>
      <c r="D8" s="195">
        <v>-178075.3009230938</v>
      </c>
    </row>
    <row r="9" spans="2:7" x14ac:dyDescent="0.3">
      <c r="B9" s="161">
        <v>3</v>
      </c>
      <c r="C9" s="196" t="s">
        <v>27</v>
      </c>
      <c r="D9" s="195">
        <v>-545642.47855637362</v>
      </c>
    </row>
    <row r="10" spans="2:7" x14ac:dyDescent="0.3">
      <c r="B10" s="161">
        <v>4</v>
      </c>
      <c r="C10" s="196" t="s">
        <v>28</v>
      </c>
      <c r="D10" s="195">
        <v>0</v>
      </c>
    </row>
    <row r="11" spans="2:7" x14ac:dyDescent="0.3">
      <c r="B11" s="161">
        <v>5</v>
      </c>
      <c r="C11" s="196" t="s">
        <v>29</v>
      </c>
      <c r="D11" s="195">
        <v>0</v>
      </c>
    </row>
    <row r="12" spans="2:7" x14ac:dyDescent="0.3">
      <c r="B12" s="161">
        <v>6</v>
      </c>
      <c r="C12" s="196" t="s">
        <v>30</v>
      </c>
      <c r="D12" s="195">
        <v>0</v>
      </c>
    </row>
    <row r="13" spans="2:7" x14ac:dyDescent="0.3">
      <c r="B13" s="161">
        <v>7</v>
      </c>
      <c r="C13" s="196" t="s">
        <v>31</v>
      </c>
      <c r="D13" s="195">
        <v>14898.32409658394</v>
      </c>
    </row>
    <row r="14" spans="2:7" x14ac:dyDescent="0.3">
      <c r="B14" s="161">
        <v>8</v>
      </c>
      <c r="C14" s="196" t="s">
        <v>32</v>
      </c>
      <c r="D14" s="195">
        <v>-6667.5082371177677</v>
      </c>
    </row>
    <row r="15" spans="2:7" x14ac:dyDescent="0.3">
      <c r="B15" s="194">
        <v>9</v>
      </c>
      <c r="C15" s="197" t="s">
        <v>33</v>
      </c>
      <c r="D15" s="207">
        <v>11089644.866250001</v>
      </c>
    </row>
    <row r="16" spans="2:7" x14ac:dyDescent="0.3">
      <c r="B16" s="21"/>
    </row>
  </sheetData>
  <sheetProtection algorithmName="SHA-512" hashValue="/eiM54GEB20Rhj0Fz2WVFYPMb3hg4Ak+l5LY6DB5UZXzbqvHl2lyBD8XFGkpiXZQds+mmhE+XvN+NWd01GepEQ==" saltValue="y2SZ0TlWYr7pm42Sm9HMYA==" spinCount="100000" sheet="1" objects="1" scenarios="1"/>
  <conditionalFormatting sqref="D6:D7">
    <cfRule type="cellIs" dxfId="6" priority="1" stopIfTrue="1" operator="less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0FCB8-51DD-43EB-9B46-38F028AA588B}">
  <sheetPr codeName="Arkusz46">
    <tabColor theme="5" tint="0.79998168889431442"/>
  </sheetPr>
  <dimension ref="A1:Y82"/>
  <sheetViews>
    <sheetView workbookViewId="0">
      <selection sqref="A1:F1"/>
    </sheetView>
  </sheetViews>
  <sheetFormatPr defaultRowHeight="13" x14ac:dyDescent="0.3"/>
  <cols>
    <col min="1" max="1" width="67.5" style="208" bestFit="1" customWidth="1"/>
    <col min="2" max="6" width="15.796875" style="208" customWidth="1"/>
    <col min="7" max="7" width="10.296875" style="22" customWidth="1"/>
    <col min="8" max="8" width="10.69921875" style="22" bestFit="1" customWidth="1"/>
    <col min="9" max="9" width="8.796875" style="22"/>
    <col min="10" max="10" width="10.69921875" style="22" bestFit="1" customWidth="1"/>
    <col min="11" max="25" width="8.796875" style="22"/>
    <col min="26" max="16384" width="8.796875" style="208"/>
  </cols>
  <sheetData>
    <row r="1" spans="1:11" ht="44.5" customHeight="1" x14ac:dyDescent="0.3">
      <c r="A1" s="396" t="s">
        <v>613</v>
      </c>
      <c r="B1" s="396"/>
      <c r="C1" s="396"/>
      <c r="D1" s="396"/>
      <c r="E1" s="396"/>
      <c r="F1" s="396"/>
    </row>
    <row r="2" spans="1:11" s="22" customFormat="1" ht="13.5" thickBot="1" x14ac:dyDescent="0.35">
      <c r="F2" s="125" t="s">
        <v>653</v>
      </c>
    </row>
    <row r="3" spans="1:11" s="20" customFormat="1" ht="13.5" thickBot="1" x14ac:dyDescent="0.35">
      <c r="A3" s="450"/>
      <c r="B3" s="450" t="s">
        <v>654</v>
      </c>
      <c r="C3" s="450" t="s">
        <v>655</v>
      </c>
      <c r="D3" s="450" t="s">
        <v>670</v>
      </c>
      <c r="E3" s="450" t="s">
        <v>671</v>
      </c>
      <c r="F3" s="450" t="s">
        <v>602</v>
      </c>
    </row>
    <row r="4" spans="1:11" s="20" customFormat="1" ht="13.5" thickBot="1" x14ac:dyDescent="0.35">
      <c r="A4" s="451" t="s">
        <v>614</v>
      </c>
      <c r="B4" s="451"/>
      <c r="C4" s="451"/>
      <c r="D4" s="451"/>
      <c r="E4" s="451"/>
      <c r="F4" s="451"/>
    </row>
    <row r="5" spans="1:11" s="20" customFormat="1" ht="13.5" thickBot="1" x14ac:dyDescent="0.35">
      <c r="A5" s="452" t="s">
        <v>615</v>
      </c>
      <c r="B5" s="453">
        <v>5510919.4308729954</v>
      </c>
      <c r="C5" s="453">
        <v>5294413.756102548</v>
      </c>
      <c r="D5" s="453">
        <v>5469946.8567335317</v>
      </c>
      <c r="E5" s="453">
        <v>4967153.6859210702</v>
      </c>
      <c r="F5" s="453">
        <v>6040082.0426824614</v>
      </c>
      <c r="I5" s="209"/>
    </row>
    <row r="6" spans="1:11" s="20" customFormat="1" ht="39.5" thickBot="1" x14ac:dyDescent="0.35">
      <c r="A6" s="454" t="s">
        <v>616</v>
      </c>
      <c r="B6" s="453">
        <v>5373555.3456903389</v>
      </c>
      <c r="C6" s="453">
        <v>5177397.9369896045</v>
      </c>
      <c r="D6" s="453">
        <v>5274321.5702315923</v>
      </c>
      <c r="E6" s="453">
        <v>4786193.972841287</v>
      </c>
      <c r="F6" s="453">
        <v>5935385.8985217633</v>
      </c>
      <c r="J6" s="22"/>
      <c r="K6" s="210"/>
    </row>
    <row r="7" spans="1:11" s="20" customFormat="1" ht="39.5" thickBot="1" x14ac:dyDescent="0.35">
      <c r="A7" s="454" t="s">
        <v>617</v>
      </c>
      <c r="B7" s="453">
        <v>5510919.4308729954</v>
      </c>
      <c r="C7" s="453">
        <v>5294413.756102548</v>
      </c>
      <c r="D7" s="453">
        <v>5090864.7552452199</v>
      </c>
      <c r="E7" s="453">
        <v>4607284.8701297892</v>
      </c>
      <c r="F7" s="453">
        <v>5538476.8295012498</v>
      </c>
      <c r="H7" s="211"/>
      <c r="J7" s="22"/>
      <c r="K7" s="210"/>
    </row>
    <row r="8" spans="1:11" s="20" customFormat="1" ht="13.5" thickBot="1" x14ac:dyDescent="0.35">
      <c r="A8" s="452" t="s">
        <v>618</v>
      </c>
      <c r="B8" s="453">
        <v>5510919.4308729954</v>
      </c>
      <c r="C8" s="453">
        <v>5294413.756102548</v>
      </c>
      <c r="D8" s="453">
        <v>5469946.8567335317</v>
      </c>
      <c r="E8" s="453">
        <v>4967153.6859210702</v>
      </c>
      <c r="F8" s="453">
        <v>6040082.0426824614</v>
      </c>
    </row>
    <row r="9" spans="1:11" s="20" customFormat="1" ht="26.5" thickBot="1" x14ac:dyDescent="0.35">
      <c r="A9" s="454" t="s">
        <v>619</v>
      </c>
      <c r="B9" s="453">
        <v>5373555.3456903389</v>
      </c>
      <c r="C9" s="453">
        <v>5177397.9369896045</v>
      </c>
      <c r="D9" s="453">
        <v>5274321.5702315923</v>
      </c>
      <c r="E9" s="453">
        <v>4786193.972841287</v>
      </c>
      <c r="F9" s="453">
        <v>5935385.8985217633</v>
      </c>
    </row>
    <row r="10" spans="1:11" s="20" customFormat="1" ht="39.5" thickBot="1" x14ac:dyDescent="0.35">
      <c r="A10" s="454" t="s">
        <v>620</v>
      </c>
      <c r="B10" s="453">
        <v>5510919.4308729954</v>
      </c>
      <c r="C10" s="453">
        <v>5294413.756102548</v>
      </c>
      <c r="D10" s="453">
        <v>5090864.7552452199</v>
      </c>
      <c r="E10" s="453">
        <v>4607284.8701297892</v>
      </c>
      <c r="F10" s="453">
        <v>5538476.8295012498</v>
      </c>
    </row>
    <row r="11" spans="1:11" s="20" customFormat="1" ht="13.5" thickBot="1" x14ac:dyDescent="0.35">
      <c r="A11" s="452" t="s">
        <v>621</v>
      </c>
      <c r="B11" s="453">
        <v>6962332.3552979678</v>
      </c>
      <c r="C11" s="453">
        <v>6780711.6750510689</v>
      </c>
      <c r="D11" s="453">
        <v>6991124.9387335312</v>
      </c>
      <c r="E11" s="453">
        <v>6497153.6859210702</v>
      </c>
      <c r="F11" s="453">
        <v>7570082.0426824614</v>
      </c>
    </row>
    <row r="12" spans="1:11" s="20" customFormat="1" ht="26.5" thickBot="1" x14ac:dyDescent="0.35">
      <c r="A12" s="454" t="s">
        <v>622</v>
      </c>
      <c r="B12" s="453">
        <v>6824968.2701153113</v>
      </c>
      <c r="C12" s="453">
        <v>6663695.8559381254</v>
      </c>
      <c r="D12" s="453">
        <v>6795499.6522315927</v>
      </c>
      <c r="E12" s="453">
        <v>6316193.972841287</v>
      </c>
      <c r="F12" s="453">
        <v>7465385.8985217633</v>
      </c>
      <c r="J12" s="211"/>
    </row>
    <row r="13" spans="1:11" s="20" customFormat="1" ht="39.5" thickBot="1" x14ac:dyDescent="0.35">
      <c r="A13" s="454" t="s">
        <v>623</v>
      </c>
      <c r="B13" s="453">
        <v>6962332.3552979678</v>
      </c>
      <c r="C13" s="453">
        <v>6780711.6750510689</v>
      </c>
      <c r="D13" s="453">
        <v>6612042.8372452203</v>
      </c>
      <c r="E13" s="453">
        <v>6137284.8701297892</v>
      </c>
      <c r="F13" s="453">
        <v>7068476.8295012498</v>
      </c>
      <c r="H13" s="211"/>
    </row>
    <row r="14" spans="1:11" s="20" customFormat="1" ht="13.5" thickBot="1" x14ac:dyDescent="0.35">
      <c r="A14" s="455" t="s">
        <v>624</v>
      </c>
      <c r="B14" s="456"/>
      <c r="C14" s="456"/>
      <c r="D14" s="456"/>
      <c r="E14" s="456"/>
      <c r="F14" s="456"/>
    </row>
    <row r="15" spans="1:11" s="20" customFormat="1" ht="13.5" thickBot="1" x14ac:dyDescent="0.35">
      <c r="A15" s="452" t="s">
        <v>625</v>
      </c>
      <c r="B15" s="453">
        <v>47147871.088279895</v>
      </c>
      <c r="C15" s="453">
        <v>47954391.302092895</v>
      </c>
      <c r="D15" s="453">
        <v>48497286.343369566</v>
      </c>
      <c r="E15" s="453">
        <v>52587110.885111474</v>
      </c>
      <c r="F15" s="453">
        <v>49819699.973229058</v>
      </c>
    </row>
    <row r="16" spans="1:11" s="20" customFormat="1" ht="39.5" thickBot="1" x14ac:dyDescent="0.35">
      <c r="A16" s="454" t="s">
        <v>626</v>
      </c>
      <c r="B16" s="453">
        <v>46986380.270760432</v>
      </c>
      <c r="C16" s="453">
        <v>47844790.453956857</v>
      </c>
      <c r="D16" s="453">
        <v>48274984.957355075</v>
      </c>
      <c r="E16" s="453">
        <v>52381472.666043542</v>
      </c>
      <c r="F16" s="453">
        <v>49700725.741216898</v>
      </c>
    </row>
    <row r="17" spans="1:6" s="20" customFormat="1" ht="13.5" thickBot="1" x14ac:dyDescent="0.35">
      <c r="A17" s="455" t="s">
        <v>627</v>
      </c>
      <c r="B17" s="456"/>
      <c r="C17" s="456"/>
      <c r="D17" s="456"/>
      <c r="E17" s="456"/>
      <c r="F17" s="456"/>
    </row>
    <row r="18" spans="1:6" s="20" customFormat="1" ht="13.5" thickBot="1" x14ac:dyDescent="0.35">
      <c r="A18" s="452" t="s">
        <v>628</v>
      </c>
      <c r="B18" s="457">
        <v>0.11688585939658493</v>
      </c>
      <c r="C18" s="457">
        <v>0.11040519152354419</v>
      </c>
      <c r="D18" s="457">
        <v>0.11278872013591272</v>
      </c>
      <c r="E18" s="457">
        <v>9.4455725030662921E-2</v>
      </c>
      <c r="F18" s="457">
        <v>0.12123882813280969</v>
      </c>
    </row>
    <row r="19" spans="1:6" s="20" customFormat="1" ht="39.5" thickBot="1" x14ac:dyDescent="0.35">
      <c r="A19" s="454" t="s">
        <v>629</v>
      </c>
      <c r="B19" s="457">
        <v>0.11436410540086434</v>
      </c>
      <c r="C19" s="457">
        <v>0.10821236518889224</v>
      </c>
      <c r="D19" s="457">
        <v>0.10925578899487585</v>
      </c>
      <c r="E19" s="457">
        <v>9.1371886456028423E-2</v>
      </c>
      <c r="F19" s="457">
        <v>0.11942251969169008</v>
      </c>
    </row>
    <row r="20" spans="1:6" s="20" customFormat="1" ht="52.5" thickBot="1" x14ac:dyDescent="0.35">
      <c r="A20" s="454" t="s">
        <v>630</v>
      </c>
      <c r="B20" s="457">
        <v>0.11688585939658493</v>
      </c>
      <c r="C20" s="457">
        <v>0.11040519152354419</v>
      </c>
      <c r="D20" s="457">
        <v>0.10497215698216535</v>
      </c>
      <c r="E20" s="457">
        <v>8.7612435682109496E-2</v>
      </c>
      <c r="F20" s="457">
        <v>0.11117041717387673</v>
      </c>
    </row>
    <row r="21" spans="1:6" s="20" customFormat="1" ht="13.5" thickBot="1" x14ac:dyDescent="0.35">
      <c r="A21" s="452" t="s">
        <v>631</v>
      </c>
      <c r="B21" s="457">
        <v>0.11688585939658493</v>
      </c>
      <c r="C21" s="457">
        <v>0.11040519152354419</v>
      </c>
      <c r="D21" s="457">
        <v>0.11278872013591272</v>
      </c>
      <c r="E21" s="457">
        <v>9.4455725030662921E-2</v>
      </c>
      <c r="F21" s="457">
        <v>0.12123882813280969</v>
      </c>
    </row>
    <row r="22" spans="1:6" s="20" customFormat="1" ht="39.5" thickBot="1" x14ac:dyDescent="0.35">
      <c r="A22" s="454" t="s">
        <v>632</v>
      </c>
      <c r="B22" s="457">
        <v>0.11436410540086434</v>
      </c>
      <c r="C22" s="457">
        <v>0.10821236518889224</v>
      </c>
      <c r="D22" s="457">
        <v>0.10925578899487585</v>
      </c>
      <c r="E22" s="457">
        <v>9.1371886456028423E-2</v>
      </c>
      <c r="F22" s="457">
        <v>0.11942251969169008</v>
      </c>
    </row>
    <row r="23" spans="1:6" s="20" customFormat="1" ht="52.5" thickBot="1" x14ac:dyDescent="0.35">
      <c r="A23" s="454" t="s">
        <v>633</v>
      </c>
      <c r="B23" s="457">
        <v>0.11688585939658493</v>
      </c>
      <c r="C23" s="457">
        <v>0.11040519152354419</v>
      </c>
      <c r="D23" s="457">
        <v>0.10497215698216535</v>
      </c>
      <c r="E23" s="457">
        <v>8.7612435682109496E-2</v>
      </c>
      <c r="F23" s="457">
        <v>0.11117041717387673</v>
      </c>
    </row>
    <row r="24" spans="1:6" s="20" customFormat="1" ht="13.5" thickBot="1" x14ac:dyDescent="0.35">
      <c r="A24" s="452" t="s">
        <v>634</v>
      </c>
      <c r="B24" s="457">
        <v>0.14767013217334168</v>
      </c>
      <c r="C24" s="457">
        <v>0.14139918140833821</v>
      </c>
      <c r="D24" s="457">
        <v>0.14415497166656091</v>
      </c>
      <c r="E24" s="457">
        <v>0.12355030684449622</v>
      </c>
      <c r="F24" s="457">
        <v>0.15194957108835047</v>
      </c>
    </row>
    <row r="25" spans="1:6" s="20" customFormat="1" ht="39.5" thickBot="1" x14ac:dyDescent="0.35">
      <c r="A25" s="454" t="s">
        <v>635</v>
      </c>
      <c r="B25" s="457">
        <v>0.14525418282460206</v>
      </c>
      <c r="C25" s="457">
        <v>0.13927735481151063</v>
      </c>
      <c r="D25" s="457">
        <v>0.14076647891728125</v>
      </c>
      <c r="E25" s="457">
        <v>0.12058068724241462</v>
      </c>
      <c r="F25" s="457">
        <v>0.15020677841592775</v>
      </c>
    </row>
    <row r="26" spans="1:6" s="20" customFormat="1" ht="52.5" thickBot="1" x14ac:dyDescent="0.35">
      <c r="A26" s="454" t="s">
        <v>636</v>
      </c>
      <c r="B26" s="457">
        <v>0.14767013217334168</v>
      </c>
      <c r="C26" s="457">
        <v>0.14139918140833821</v>
      </c>
      <c r="D26" s="457">
        <v>0.13633840851281354</v>
      </c>
      <c r="E26" s="457">
        <v>0.11670701749594281</v>
      </c>
      <c r="F26" s="457">
        <v>0.14188116012941751</v>
      </c>
    </row>
    <row r="27" spans="1:6" s="20" customFormat="1" ht="13.5" thickBot="1" x14ac:dyDescent="0.35">
      <c r="A27" s="455" t="s">
        <v>637</v>
      </c>
      <c r="B27" s="456"/>
      <c r="C27" s="456"/>
      <c r="D27" s="456"/>
      <c r="E27" s="456"/>
      <c r="F27" s="456"/>
    </row>
    <row r="28" spans="1:6" s="20" customFormat="1" ht="13.5" thickBot="1" x14ac:dyDescent="0.35">
      <c r="A28" s="452" t="s">
        <v>638</v>
      </c>
      <c r="B28" s="453">
        <v>119905210.179947</v>
      </c>
      <c r="C28" s="453">
        <v>118378868.60231902</v>
      </c>
      <c r="D28" s="453">
        <v>115832791.13132654</v>
      </c>
      <c r="E28" s="453">
        <v>116005486.27086484</v>
      </c>
      <c r="F28" s="453">
        <v>111628807.48685201</v>
      </c>
    </row>
    <row r="29" spans="1:6" s="20" customFormat="1" ht="13.5" thickBot="1" x14ac:dyDescent="0.35">
      <c r="A29" s="452" t="s">
        <v>639</v>
      </c>
      <c r="B29" s="457">
        <v>4.5960633600000002E-2</v>
      </c>
      <c r="C29" s="457">
        <v>4.4724314563150701E-2</v>
      </c>
      <c r="D29" s="457">
        <v>4.7222786849122247E-2</v>
      </c>
      <c r="E29" s="457">
        <v>4.2818265279299272E-2</v>
      </c>
      <c r="F29" s="457">
        <v>5.4100000000000002E-2</v>
      </c>
    </row>
    <row r="30" spans="1:6" s="20" customFormat="1" ht="39.5" thickBot="1" x14ac:dyDescent="0.35">
      <c r="A30" s="454" t="s">
        <v>640</v>
      </c>
      <c r="B30" s="457">
        <v>4.4866430200000001E-2</v>
      </c>
      <c r="C30" s="457">
        <v>4.3999999999999997E-2</v>
      </c>
      <c r="D30" s="457">
        <v>4.58E-2</v>
      </c>
      <c r="E30" s="457">
        <v>3.7309317728579504E-2</v>
      </c>
      <c r="F30" s="457">
        <v>4.8899999999999999E-2</v>
      </c>
    </row>
    <row r="31" spans="1:6" s="20" customFormat="1" ht="39.5" thickBot="1" x14ac:dyDescent="0.35">
      <c r="A31" s="454" t="s">
        <v>641</v>
      </c>
      <c r="B31" s="457">
        <v>4.5960633600000002E-2</v>
      </c>
      <c r="C31" s="457">
        <v>4.4724314563150701E-2</v>
      </c>
      <c r="D31" s="457">
        <v>4.4900000000000002E-2</v>
      </c>
      <c r="E31" s="457">
        <v>4.3884689585787354E-2</v>
      </c>
      <c r="F31" s="457">
        <v>5.0468879772465051E-2</v>
      </c>
    </row>
    <row r="32" spans="1:6" s="20" customFormat="1" ht="12" x14ac:dyDescent="0.3"/>
    <row r="33" spans="1:3" s="22" customFormat="1" x14ac:dyDescent="0.3">
      <c r="A33" s="212"/>
      <c r="B33" s="210"/>
    </row>
    <row r="34" spans="1:3" s="22" customFormat="1" x14ac:dyDescent="0.3">
      <c r="A34" s="213"/>
      <c r="B34" s="210"/>
    </row>
    <row r="35" spans="1:3" s="22" customFormat="1" x14ac:dyDescent="0.3">
      <c r="A35" s="212"/>
      <c r="B35" s="210"/>
    </row>
    <row r="36" spans="1:3" s="22" customFormat="1" x14ac:dyDescent="0.3">
      <c r="A36" s="214"/>
      <c r="B36" s="210"/>
      <c r="C36" s="215"/>
    </row>
    <row r="37" spans="1:3" s="22" customFormat="1" x14ac:dyDescent="0.3">
      <c r="A37" s="214"/>
      <c r="B37" s="216"/>
    </row>
    <row r="38" spans="1:3" s="22" customFormat="1" x14ac:dyDescent="0.3">
      <c r="A38" s="214"/>
      <c r="B38" s="217"/>
    </row>
    <row r="39" spans="1:3" s="22" customFormat="1" x14ac:dyDescent="0.3">
      <c r="A39" s="214"/>
      <c r="B39" s="217"/>
    </row>
    <row r="40" spans="1:3" s="22" customFormat="1" x14ac:dyDescent="0.3"/>
    <row r="41" spans="1:3" s="22" customFormat="1" x14ac:dyDescent="0.3"/>
    <row r="42" spans="1:3" s="22" customFormat="1" x14ac:dyDescent="0.3"/>
    <row r="43" spans="1:3" s="22" customFormat="1" x14ac:dyDescent="0.3"/>
    <row r="44" spans="1:3" s="22" customFormat="1" x14ac:dyDescent="0.3"/>
    <row r="45" spans="1:3" s="22" customFormat="1" x14ac:dyDescent="0.3"/>
    <row r="46" spans="1:3" s="22" customFormat="1" x14ac:dyDescent="0.3"/>
    <row r="47" spans="1:3" s="22" customFormat="1" x14ac:dyDescent="0.3"/>
    <row r="48" spans="1:3" s="22" customFormat="1" x14ac:dyDescent="0.3"/>
    <row r="49" s="22" customFormat="1" x14ac:dyDescent="0.3"/>
    <row r="50" s="22" customFormat="1" x14ac:dyDescent="0.3"/>
    <row r="51" s="22" customFormat="1" x14ac:dyDescent="0.3"/>
    <row r="52" s="22" customFormat="1" x14ac:dyDescent="0.3"/>
    <row r="53" s="22" customFormat="1" x14ac:dyDescent="0.3"/>
    <row r="54" s="22" customFormat="1" x14ac:dyDescent="0.3"/>
    <row r="55" s="22" customFormat="1" x14ac:dyDescent="0.3"/>
    <row r="56" s="22" customFormat="1" x14ac:dyDescent="0.3"/>
    <row r="57" s="22" customFormat="1" x14ac:dyDescent="0.3"/>
    <row r="58" s="22" customFormat="1" x14ac:dyDescent="0.3"/>
    <row r="59" s="22" customFormat="1" x14ac:dyDescent="0.3"/>
    <row r="60" s="22" customFormat="1" x14ac:dyDescent="0.3"/>
    <row r="61" s="22" customFormat="1" x14ac:dyDescent="0.3"/>
    <row r="62" s="22" customFormat="1" x14ac:dyDescent="0.3"/>
    <row r="63" s="22" customFormat="1" x14ac:dyDescent="0.3"/>
    <row r="64" s="22" customFormat="1" x14ac:dyDescent="0.3"/>
    <row r="65" s="22" customFormat="1" x14ac:dyDescent="0.3"/>
    <row r="66" s="22" customFormat="1" x14ac:dyDescent="0.3"/>
    <row r="67" s="22" customFormat="1" x14ac:dyDescent="0.3"/>
    <row r="68" s="22" customFormat="1" x14ac:dyDescent="0.3"/>
    <row r="69" s="22" customFormat="1" x14ac:dyDescent="0.3"/>
    <row r="70" s="22" customFormat="1" x14ac:dyDescent="0.3"/>
    <row r="71" s="22" customFormat="1" x14ac:dyDescent="0.3"/>
    <row r="72" s="22" customFormat="1" x14ac:dyDescent="0.3"/>
    <row r="73" s="22" customFormat="1" x14ac:dyDescent="0.3"/>
    <row r="74" s="22" customFormat="1" x14ac:dyDescent="0.3"/>
    <row r="75" s="22" customFormat="1" x14ac:dyDescent="0.3"/>
    <row r="76" s="22" customFormat="1" x14ac:dyDescent="0.3"/>
    <row r="77" s="22" customFormat="1" x14ac:dyDescent="0.3"/>
    <row r="78" s="22" customFormat="1" x14ac:dyDescent="0.3"/>
    <row r="79" s="22" customFormat="1" x14ac:dyDescent="0.3"/>
    <row r="80" s="22" customFormat="1" x14ac:dyDescent="0.3"/>
    <row r="81" s="22" customFormat="1" x14ac:dyDescent="0.3"/>
    <row r="82" s="22" customFormat="1" x14ac:dyDescent="0.3"/>
  </sheetData>
  <sheetProtection algorithmName="SHA-512" hashValue="8RmwbpwD1kBQCpZCgY0tMnAB9Nlv1jrQmfzl8v1TJzPEnEAmoEl+sCszxENA1jZhfSE3va5RII/xyiXZd983Uw==" saltValue="MUJUI/MjtfR9P6K6aGnifQ==" spinCount="100000" sheet="1" objects="1" scenarios="1"/>
  <mergeCells count="1">
    <mergeCell ref="A1:F1"/>
  </mergeCells>
  <conditionalFormatting sqref="A33:B35">
    <cfRule type="containsBlanks" dxfId="5" priority="26" stopIfTrue="1">
      <formula>LEN(TRIM(A33))=0</formula>
    </cfRule>
    <cfRule type="containsBlanks" dxfId="4" priority="55" stopIfTrue="1">
      <formula>LEN(TRIM(A33))=0</formula>
    </cfRule>
  </conditionalFormatting>
  <conditionalFormatting sqref="J6:K7">
    <cfRule type="containsBlanks" dxfId="3" priority="48" stopIfTrue="1">
      <formula>LEN(TRIM(J6))=0</formula>
    </cfRule>
    <cfRule type="containsBlanks" dxfId="2" priority="49" stopIfTrue="1">
      <formula>LEN(TRIM(J6))=0</formula>
    </cfRule>
  </conditionalFormatting>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Arkusze</vt:lpstr>
      </vt:variant>
      <vt:variant>
        <vt:i4>29</vt:i4>
      </vt:variant>
      <vt:variant>
        <vt:lpstr>Nazwane zakresy</vt:lpstr>
      </vt:variant>
      <vt:variant>
        <vt:i4>1</vt:i4>
      </vt:variant>
    </vt:vector>
  </HeadingPairs>
  <TitlesOfParts>
    <vt:vector size="30" baseType="lpstr">
      <vt:lpstr>START</vt:lpstr>
      <vt:lpstr>Fundusze własne  ---&gt;</vt:lpstr>
      <vt:lpstr>CC1</vt:lpstr>
      <vt:lpstr>CC2</vt:lpstr>
      <vt:lpstr>Aktywa ważone ryzykiem ---&gt;</vt:lpstr>
      <vt:lpstr>KM1</vt:lpstr>
      <vt:lpstr>OV1</vt:lpstr>
      <vt:lpstr>CR8</vt:lpstr>
      <vt:lpstr>IFRS9_468</vt:lpstr>
      <vt:lpstr>Bufory antycykliczne ---&gt;</vt:lpstr>
      <vt:lpstr>CCyB2</vt:lpstr>
      <vt:lpstr>Ryzyko kredytowe ---&gt;</vt:lpstr>
      <vt:lpstr>CR1</vt:lpstr>
      <vt:lpstr>CR1-A</vt:lpstr>
      <vt:lpstr>CR2</vt:lpstr>
      <vt:lpstr>CQ1</vt:lpstr>
      <vt:lpstr>CQ5</vt:lpstr>
      <vt:lpstr>CQ7</vt:lpstr>
      <vt:lpstr>Wskaźnik dźwigni ---&gt;</vt:lpstr>
      <vt:lpstr>LR1</vt:lpstr>
      <vt:lpstr>LR3</vt:lpstr>
      <vt:lpstr>Płynność ---&gt;</vt:lpstr>
      <vt:lpstr>LIQ1</vt:lpstr>
      <vt:lpstr>LIQB</vt:lpstr>
      <vt:lpstr>LIQ2</vt:lpstr>
      <vt:lpstr>Tech. ogran. ryzyka-&gt;</vt:lpstr>
      <vt:lpstr>CR3</vt:lpstr>
      <vt:lpstr>CR 4</vt:lpstr>
      <vt:lpstr>CR7A</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ADAMOWICZ TOMASZ</dc:creator>
  <cp:lastModifiedBy>ADAMOWICZ TOMASZ</cp:lastModifiedBy>
  <dcterms:created xsi:type="dcterms:W3CDTF">2021-07-28T14:23:59Z</dcterms:created>
  <dcterms:modified xsi:type="dcterms:W3CDTF">2023-11-02T08:05:05Z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2021-09-10T08:09:19Z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231c23a1-bf57-443f-88b8-4e5b15267b30</vt:lpwstr>
  </property>
  <property fmtid="{D5CDD505-2E9C-101B-9397-08002B2CF9AE}" pid="8" name="MSIP_Label_56e3ab04-e609-4bbf-80d0-e25f460254ff_ContentBits">
    <vt:lpwstr>0</vt:lpwstr>
  </property>
</Properties>
</file>